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5200" windowHeight="11880" tabRatio="802" firstSheet="20" activeTab="29"/>
  </bookViews>
  <sheets>
    <sheet name="8.1_ESTRUTURA FUNDIÁRIA" sheetId="1" r:id="rId1"/>
    <sheet name="8.1.1" sheetId="2" r:id="rId2"/>
    <sheet name="8.1.2" sheetId="3" r:id="rId3"/>
    <sheet name="8.1.3" sheetId="4" r:id="rId4"/>
    <sheet name="8.2_AGRICULTURA" sheetId="5" r:id="rId5"/>
    <sheet name="8.2.1" sheetId="6" r:id="rId6"/>
    <sheet name="8.2.2" sheetId="7" r:id="rId7"/>
    <sheet name="8.2.3" sheetId="8" r:id="rId8"/>
    <sheet name="8.3_PECUÁRIA" sheetId="9" r:id="rId9"/>
    <sheet name="8.3.1" sheetId="10" r:id="rId10"/>
    <sheet name="8.3.2" sheetId="11" r:id="rId11"/>
    <sheet name="8.3.3" sheetId="12" r:id="rId12"/>
    <sheet name="8.3.4" sheetId="13" r:id="rId13"/>
    <sheet name="8.3.5" sheetId="14" r:id="rId14"/>
    <sheet name="8.3.6" sheetId="15" r:id="rId15"/>
    <sheet name="8.3.7" sheetId="16" r:id="rId16"/>
    <sheet name="8.3.8" sheetId="17" r:id="rId17"/>
    <sheet name="8.3.9" sheetId="18" r:id="rId18"/>
    <sheet name="8.4_ARMAZENAGEM E ESTOCAGEM" sheetId="19" r:id="rId19"/>
    <sheet name="8.4.1" sheetId="20" r:id="rId20"/>
    <sheet name="8.4.2" sheetId="21" r:id="rId21"/>
    <sheet name="8.4.3" sheetId="22" r:id="rId22"/>
    <sheet name="8.4.4" sheetId="23" r:id="rId23"/>
    <sheet name="8.5_COOPER. ASSIT.TÉC.EXT.RURAL" sheetId="24" r:id="rId24"/>
    <sheet name="8.5.1" sheetId="25" r:id="rId25"/>
    <sheet name="8.5.2" sheetId="26" r:id="rId26"/>
    <sheet name="8.5.3" sheetId="27" r:id="rId27"/>
    <sheet name="8.5.4_Emater" sheetId="28" r:id="rId28"/>
    <sheet name="8.5.5_Emater_Servidores" sheetId="29" r:id="rId29"/>
    <sheet name="8.5.6_Emater" sheetId="30" r:id="rId30"/>
  </sheets>
  <definedNames>
    <definedName name="_xlnm.Print_Area" localSheetId="6">'8.2.2'!$A$1:$A$2</definedName>
    <definedName name="_xlnm.Print_Area" localSheetId="25">'8.5.2'!$A$2:$A$13</definedName>
    <definedName name="_xlnm.Print_Area" localSheetId="29">'8.5.6_Emater'!$A$2:$L$4</definedName>
  </definedNames>
  <calcPr fullCalcOnLoad="1"/>
</workbook>
</file>

<file path=xl/sharedStrings.xml><?xml version="1.0" encoding="utf-8"?>
<sst xmlns="http://schemas.openxmlformats.org/spreadsheetml/2006/main" count="1270" uniqueCount="371">
  <si>
    <t>TIPO DE PROPRIEDADE DA EMPRESA E DE ATIVIDADE DO ESTABELECIMENTO</t>
  </si>
  <si>
    <t>Total de estabelecimentos</t>
  </si>
  <si>
    <t>GRUPOS DE CAPACIDADE UTIL</t>
  </si>
  <si>
    <t>Número de estabelecimentos</t>
  </si>
  <si>
    <t>UNIDADES ARMAZENADORAS</t>
  </si>
  <si>
    <t>Armazéns e silos para produtos a granel</t>
  </si>
  <si>
    <t>5.000 a menos de 10.000</t>
  </si>
  <si>
    <t>10.000 a menos de 50.000</t>
  </si>
  <si>
    <t>50.000 a menos de 100.000</t>
  </si>
  <si>
    <t>100.000 a menos de 200.000</t>
  </si>
  <si>
    <t>200.000 a mais</t>
  </si>
  <si>
    <t>NÚMERO DE INFORMANTES</t>
  </si>
  <si>
    <t>Semestre</t>
  </si>
  <si>
    <t>1º</t>
  </si>
  <si>
    <t>2º</t>
  </si>
  <si>
    <t>Arroz (em casca)</t>
  </si>
  <si>
    <t>Arroz beneficiado</t>
  </si>
  <si>
    <t>Feijão preto (em grão)</t>
  </si>
  <si>
    <t>Feijão de cor (em grão)</t>
  </si>
  <si>
    <t>Milho em grão</t>
  </si>
  <si>
    <t>Trigo em grão</t>
  </si>
  <si>
    <t>Soja (em grão)</t>
  </si>
  <si>
    <t>ESTOQUE EXISTENTE NO FINAL DO PERÍODO (t)</t>
  </si>
  <si>
    <t>Soja em grão</t>
  </si>
  <si>
    <t>SITUAÇÃO CADASTRAL</t>
  </si>
  <si>
    <t>CONVENCIONAL</t>
  </si>
  <si>
    <t>GRANEL</t>
  </si>
  <si>
    <t>Nº de Unidades</t>
  </si>
  <si>
    <t>Capacidade (t)</t>
  </si>
  <si>
    <t>Cadastro efetivado com impedimento</t>
  </si>
  <si>
    <t>Cadastro efetivado sem impedimento</t>
  </si>
  <si>
    <t>Credenciado com impedimento</t>
  </si>
  <si>
    <t>Credenciado sem impedimento</t>
  </si>
  <si>
    <t>Sistema de Cadastro de Fornecedores – SICAF – Impedido e cadastro efetivado</t>
  </si>
  <si>
    <t>RAMO DE ATIVIDADE</t>
  </si>
  <si>
    <t>NÚMERO DE COOPERATIVAS</t>
  </si>
  <si>
    <t>Agropecuário</t>
  </si>
  <si>
    <t>Consumo</t>
  </si>
  <si>
    <t>Habitacional</t>
  </si>
  <si>
    <t>Saúde – médico</t>
  </si>
  <si>
    <t>Trabalho - diversos</t>
  </si>
  <si>
    <t>Transportes cargas e passageiros</t>
  </si>
  <si>
    <t xml:space="preserve">Crédito </t>
  </si>
  <si>
    <t>NÚMERO DE ASSOCIADOS</t>
  </si>
  <si>
    <t>Trabalho – diversos</t>
  </si>
  <si>
    <t>NÚMERO DE EMPREGADOS</t>
  </si>
  <si>
    <t>Centro de treinamento</t>
  </si>
  <si>
    <t>Unidades de articulação pesquisa e extensão</t>
  </si>
  <si>
    <t>EMPRÉSTIMOS CONCEDIDOS</t>
  </si>
  <si>
    <t>Número</t>
  </si>
  <si>
    <t>Valor (R$ 1.000)</t>
  </si>
  <si>
    <t>-</t>
  </si>
  <si>
    <t>Total</t>
  </si>
  <si>
    <t>Área (ha)</t>
  </si>
  <si>
    <t>DISTRITO FEDERAL</t>
  </si>
  <si>
    <t xml:space="preserve">Ceilândia </t>
  </si>
  <si>
    <t>REGIÕES ADMINISTRATIVAS</t>
  </si>
  <si>
    <t>Gama</t>
  </si>
  <si>
    <t>Núcleo Bandeirante</t>
  </si>
  <si>
    <t>São Sebastião</t>
  </si>
  <si>
    <t>ANO / SAFRA</t>
  </si>
  <si>
    <t xml:space="preserve">DISTRITO FEDERAL  </t>
  </si>
  <si>
    <t>Feijão</t>
  </si>
  <si>
    <t>Milho</t>
  </si>
  <si>
    <t>Soja</t>
  </si>
  <si>
    <t>Trigo</t>
  </si>
  <si>
    <t>Café</t>
  </si>
  <si>
    <t>Outras</t>
  </si>
  <si>
    <t>Brazlândia</t>
  </si>
  <si>
    <t>Sobradinho</t>
  </si>
  <si>
    <t>Planaltina</t>
  </si>
  <si>
    <t>Paranoá</t>
  </si>
  <si>
    <t>Ceilândia</t>
  </si>
  <si>
    <t>...</t>
  </si>
  <si>
    <t>Alface</t>
  </si>
  <si>
    <t>Batata</t>
  </si>
  <si>
    <t>Beterraba</t>
  </si>
  <si>
    <t>Cenoura</t>
  </si>
  <si>
    <t>Milho Verde</t>
  </si>
  <si>
    <t>Pimentão</t>
  </si>
  <si>
    <t>Repolho</t>
  </si>
  <si>
    <t>Tomate</t>
  </si>
  <si>
    <t>Banana</t>
  </si>
  <si>
    <t>Goiaba</t>
  </si>
  <si>
    <t>Maracujá</t>
  </si>
  <si>
    <t>Manga</t>
  </si>
  <si>
    <t>Tangerina</t>
  </si>
  <si>
    <t>Laranja</t>
  </si>
  <si>
    <t xml:space="preserve">Limão </t>
  </si>
  <si>
    <t>REBANHO BOVINO (cabeças)</t>
  </si>
  <si>
    <t>PRODUÇÃO DE CARNE</t>
  </si>
  <si>
    <t>PRODUÇÃO DE LEITE</t>
  </si>
  <si>
    <t>DISTRITO  FEDERAL</t>
  </si>
  <si>
    <t>EFETIVO DE COELHOS</t>
  </si>
  <si>
    <t>PRODUÇÃO DE OVOS</t>
  </si>
  <si>
    <t>PRODUÇÃO DE PESCADO</t>
  </si>
  <si>
    <t>TOTAL</t>
  </si>
  <si>
    <t>TIPO  DE CRIAÇÂO</t>
  </si>
  <si>
    <t>PRODUTORES DE ANIMAIS</t>
  </si>
  <si>
    <t>Bovinocultura</t>
  </si>
  <si>
    <t>Suinocultura</t>
  </si>
  <si>
    <t>Avicultura</t>
  </si>
  <si>
    <t>Caprinocultura</t>
  </si>
  <si>
    <t>Ovinocultura</t>
  </si>
  <si>
    <t>Cunicultura</t>
  </si>
  <si>
    <t>Piscicultura</t>
  </si>
  <si>
    <t>Apicultura</t>
  </si>
  <si>
    <t>UNIDADES  ARMAZENADORAS</t>
  </si>
  <si>
    <t>Silos</t>
  </si>
  <si>
    <t>Número de informantes</t>
  </si>
  <si>
    <t xml:space="preserve">   Economia mista</t>
  </si>
  <si>
    <t>Atividade do Estabelecimento</t>
  </si>
  <si>
    <t>Propriedade da Empresa</t>
  </si>
  <si>
    <t xml:space="preserve">   Cooperativa </t>
  </si>
  <si>
    <t xml:space="preserve">   Supermercado </t>
  </si>
  <si>
    <t xml:space="preserve">   Indústria </t>
  </si>
  <si>
    <t xml:space="preserve">   Serviço de armazenagem</t>
  </si>
  <si>
    <t xml:space="preserve">   Produção agropecuária </t>
  </si>
  <si>
    <t xml:space="preserve">  Economia mista</t>
  </si>
  <si>
    <t xml:space="preserve">  Governo</t>
  </si>
  <si>
    <t xml:space="preserve">  Cooperativa</t>
  </si>
  <si>
    <t xml:space="preserve">   Governo </t>
  </si>
  <si>
    <t>REGIÕES ADMINISTRATIVAS E FRUTÍFERAS</t>
  </si>
  <si>
    <t>REGIÕES ADMINISTRATIVAS E GRANDES CULTURAS</t>
  </si>
  <si>
    <t>REGIÕES ADMINISTRATIVAS E HORTALIÇAS</t>
  </si>
  <si>
    <t>PRODUTOS</t>
  </si>
  <si>
    <t>ANOS</t>
  </si>
  <si>
    <t xml:space="preserve"> -</t>
  </si>
  <si>
    <t>PRODUÇÃO DE MEL</t>
  </si>
  <si>
    <t>RAMOS DE ATIVIDADE</t>
  </si>
  <si>
    <t xml:space="preserve">   Leite</t>
  </si>
  <si>
    <t xml:space="preserve">   Corte</t>
  </si>
  <si>
    <t xml:space="preserve">   Extensiva</t>
  </si>
  <si>
    <t xml:space="preserve">   Industrial</t>
  </si>
  <si>
    <r>
      <t>Capacidade útil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</si>
  <si>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Armazéns convencionais, infláveis e estruturais</t>
  </si>
  <si>
    <t>armazéns graneleiros e granelizados</t>
  </si>
  <si>
    <t>Armazéns convencionais, estruturais e infláveis</t>
  </si>
  <si>
    <t>Armazéns graneleiros e granelizados</t>
  </si>
  <si>
    <t>NÚMERO DE COLMÉIAS</t>
  </si>
  <si>
    <t>Infraestrutura</t>
  </si>
  <si>
    <t xml:space="preserve">   Comércio ( exceto supermercado )</t>
  </si>
  <si>
    <t xml:space="preserve">PRODUÇÃO DE CARNE </t>
  </si>
  <si>
    <t>Quantidade (dz)</t>
  </si>
  <si>
    <t>Mais de 0 a menos de 1 (ha)</t>
  </si>
  <si>
    <t>1 a menos de 2 (ha)</t>
  </si>
  <si>
    <t>2 a menos de 5 (ha)</t>
  </si>
  <si>
    <t>5 a menos de 10 (ha)</t>
  </si>
  <si>
    <t>10 a menos de 25 (ha)</t>
  </si>
  <si>
    <t>25 a menos de 50 (ha)</t>
  </si>
  <si>
    <t>50 a menos de 100 (ha)</t>
  </si>
  <si>
    <t>500 a menos de 1.000 (ha)</t>
  </si>
  <si>
    <t>1.000 a menos de 2.000 (ha)</t>
  </si>
  <si>
    <t>2.000 a menos de 2.500 (ha)</t>
  </si>
  <si>
    <t>2.500 a menos de 5.000 (ha)</t>
  </si>
  <si>
    <t>5.000 a menos de 10.000 (ha)</t>
  </si>
  <si>
    <t>10.000 a menos de 20.000 (ha)</t>
  </si>
  <si>
    <t>20.000 a menos de 50.000 (ha)</t>
  </si>
  <si>
    <t>50.000 a menos de 100.000 (ha)</t>
  </si>
  <si>
    <t>100.000 e Mais (ha)</t>
  </si>
  <si>
    <t>Imóveis Inconsistentes excluídos</t>
  </si>
  <si>
    <t>Empresa de Assistência Técnica e Extensão Rural - EMATER - Gerência de Programação e Orçamento</t>
  </si>
  <si>
    <t>CLASSE DE ÁREA/HECTARES</t>
  </si>
  <si>
    <t>Mais de 0 a 0,5 MF</t>
  </si>
  <si>
    <t>Mais de 0,5 a menos de 1 MF</t>
  </si>
  <si>
    <t>De 1 a 2 MF</t>
  </si>
  <si>
    <t>Mais de 2 a 3 MF</t>
  </si>
  <si>
    <t>Mais de 3 a 4 MF</t>
  </si>
  <si>
    <t>Mais de 4 a 5 MF</t>
  </si>
  <si>
    <t>Mais de 5 a 6 MF</t>
  </si>
  <si>
    <t>Mais de 6 a 10 MF</t>
  </si>
  <si>
    <t>Mais de 10 a 15 MF</t>
  </si>
  <si>
    <t>Mais de 15 a 20 MF</t>
  </si>
  <si>
    <t>Mais de 20 a 50 MF</t>
  </si>
  <si>
    <t>Mais de 50 a 100 MF</t>
  </si>
  <si>
    <t>Mais de 100 a 200 MF</t>
  </si>
  <si>
    <t>Mais de 200 a 400 MF</t>
  </si>
  <si>
    <t>Mais de 400 a 600 MF</t>
  </si>
  <si>
    <t>Mais de 600 MF</t>
  </si>
  <si>
    <t>Não Classificada</t>
  </si>
  <si>
    <t>Grande Propriedade Produtiva</t>
  </si>
  <si>
    <t>Sorgo</t>
  </si>
  <si>
    <t>Morango</t>
  </si>
  <si>
    <t>Unidades locais</t>
  </si>
  <si>
    <t>Agricultor familiar</t>
  </si>
  <si>
    <t>Agricultor patronal</t>
  </si>
  <si>
    <t>Organizações sociais assistidas</t>
  </si>
  <si>
    <t>Público associado ou cooperado às organizações assistidas</t>
  </si>
  <si>
    <t>UNIDADES ADMINSTRATIVAS</t>
  </si>
  <si>
    <t>Escritório central</t>
  </si>
  <si>
    <t>Aptos</t>
  </si>
  <si>
    <t>Inaptos</t>
  </si>
  <si>
    <t>100 a menos de 250 (ha)</t>
  </si>
  <si>
    <t>250 a menos de 500 (ha)</t>
  </si>
  <si>
    <t xml:space="preserve">   Iniciativa privada (exceto cooperativa)</t>
  </si>
  <si>
    <t>Menos de 2.000</t>
  </si>
  <si>
    <t>2.000 a menos de 5.000</t>
  </si>
  <si>
    <t>Menos de 1.200</t>
  </si>
  <si>
    <t>1.200 a menos de 5.000</t>
  </si>
  <si>
    <t>Outros grãos e sementes</t>
  </si>
  <si>
    <t>Capacidade útil (t)</t>
  </si>
  <si>
    <t>Escritório especializado em comercialização rural</t>
  </si>
  <si>
    <t>Escritórios de projeto especiais no entorno</t>
  </si>
  <si>
    <t>Cabeças</t>
  </si>
  <si>
    <t>%</t>
  </si>
  <si>
    <t>Kg</t>
  </si>
  <si>
    <t xml:space="preserve">Quantidade </t>
  </si>
  <si>
    <t>Quantidade</t>
  </si>
  <si>
    <t>EFETIVO DAS AVES</t>
  </si>
  <si>
    <t>(kg)</t>
  </si>
  <si>
    <t>Unidade</t>
  </si>
  <si>
    <t>Fonte: Fundação Instituto Brasileiro de Geografia e Estatística - IBGE - Pesquisa de Estoques</t>
  </si>
  <si>
    <t xml:space="preserve">Nota: Unidades armazenadoras são os prédios ou instalações construídos ou adaptados para a armazenagem de produtos, e o estabelecimento é constituído por uma ou  </t>
  </si>
  <si>
    <t xml:space="preserve">mais unidades armazenadoras, próprias ou não, formando um conjunto sob a mesma gerência, que se dedica à prestação de serviços de armazenagem ou que tem guarda </t>
  </si>
  <si>
    <t>Fonte: Organização das Cooperativas Brasileiras - OCB - Gerência de Apoio ao Desenvolvimento em Mercados</t>
  </si>
  <si>
    <t xml:space="preserve">ÁREA INUNDADA (LÂMINA D’ÁGUA) </t>
  </si>
  <si>
    <t>Descredenciado</t>
  </si>
  <si>
    <t>SICAF - impedido e Credenciado</t>
  </si>
  <si>
    <t>Impedimento Financeiro e Cadastro Efetivado</t>
  </si>
  <si>
    <t>Impedimento Financeiro e Credenciado</t>
  </si>
  <si>
    <t>Cap. Estática (t)</t>
  </si>
  <si>
    <t>Outros</t>
  </si>
  <si>
    <t>Limão</t>
  </si>
  <si>
    <t>Alexandre Gusmão</t>
  </si>
  <si>
    <t>Pipiripau</t>
  </si>
  <si>
    <t>Rio Preto</t>
  </si>
  <si>
    <t>Tabatinga</t>
  </si>
  <si>
    <t>Taquara</t>
  </si>
  <si>
    <t>PAD-DF</t>
  </si>
  <si>
    <t>Jardim</t>
  </si>
  <si>
    <r>
      <rPr>
        <b/>
        <sz val="10"/>
        <rFont val="Arial"/>
        <family val="2"/>
      </rPr>
      <t>TOTAL (com repetição)</t>
    </r>
  </si>
  <si>
    <t>Anuário do Cooperativismo Brasileiro 3ª versão (Atualizado em 5/08/2019)</t>
  </si>
  <si>
    <t>Total de Imóveis</t>
  </si>
  <si>
    <t>8.1 - ESTRUTURA FUNDIÁRIA</t>
  </si>
  <si>
    <t>8.2 - AGRICULTURA</t>
  </si>
  <si>
    <t>8.3 - PECUÁRIA</t>
  </si>
  <si>
    <t>8.4 - ARMAZENAGEM E ESTOCAGEM</t>
  </si>
  <si>
    <t>8.5 - COOPERATIVAS DE ASSISTÊNCIA TÉCNICA E EXTENSÃO RURAL</t>
  </si>
  <si>
    <t>2019 (2018/2019)</t>
  </si>
  <si>
    <t>2019 (2018/ 2019)</t>
  </si>
  <si>
    <t>1º Semestre de 2019</t>
  </si>
  <si>
    <t>2º Semestre de 2019</t>
  </si>
  <si>
    <t>Fonte: IBGE, Diretoria de Pesquisas, Coordenação de Agropecuária ,Pesquisa de Estoques 1º semestre de 2019</t>
  </si>
  <si>
    <t xml:space="preserve">Sorgo  </t>
  </si>
  <si>
    <t>Fonte: Secretaria de Estado de Agricultura, Abastecimento e Desenvolvimento Rural - SEAGRI-DF</t>
  </si>
  <si>
    <t>Gerência de Desenvolvimento Econômico Rural - GEDEC (EMATERWeb)</t>
  </si>
  <si>
    <t xml:space="preserve">Empresa de Assistência Técnica e Extensão Rural do Distrito Federal - Emater-DF - EMATER/DF </t>
  </si>
  <si>
    <t>Postura intensivo</t>
  </si>
  <si>
    <t>Postura semi-intensivo</t>
  </si>
  <si>
    <t>Corte industrial</t>
  </si>
  <si>
    <t>Corte semi-intensivo</t>
  </si>
  <si>
    <t>Café Arábica (em grão)</t>
  </si>
  <si>
    <t>Ano</t>
  </si>
  <si>
    <t>PÚBLICO ASSISTIDO</t>
  </si>
  <si>
    <t>PÚBLICO ATENDIDO</t>
  </si>
  <si>
    <t>Servidores</t>
  </si>
  <si>
    <t>Atividade-Meio</t>
  </si>
  <si>
    <t>Atividade-Fim</t>
  </si>
  <si>
    <t>Comissionados (Sem vínculo efetivo)</t>
  </si>
  <si>
    <t>Requisitados</t>
  </si>
  <si>
    <t>Órgãos do GDF</t>
  </si>
  <si>
    <t>Órgãos fora do GDF</t>
  </si>
  <si>
    <t>Jovem Aprendiz</t>
  </si>
  <si>
    <t>Estagiários</t>
  </si>
  <si>
    <r>
      <rPr>
        <b/>
        <sz val="10"/>
        <rFont val="Arial"/>
        <family val="2"/>
      </rPr>
      <t>Sem cargo em
comissão</t>
    </r>
  </si>
  <si>
    <t>Com cargo em comissão</t>
  </si>
  <si>
    <t>Sem cargo em comissão</t>
  </si>
  <si>
    <t>Fonte: Secretaria de Estado de Agricultura, Abastecimento e Desenvolvimento Rural - SEAGRI</t>
  </si>
  <si>
    <t>Com cargo em Comissão</t>
  </si>
  <si>
    <t xml:space="preserve">Obs: Conforme informamos no anuário de 2020, os 13 ramos do cooperativismo passaram por uma reclassificação em 2019 </t>
  </si>
  <si>
    <t>2020 (2019/2020)</t>
  </si>
  <si>
    <t>1º Semestre de 2020</t>
  </si>
  <si>
    <t>2º Semestre de 2020</t>
  </si>
  <si>
    <t>(1) Fonte: Dados relativos ao exercício de 2020, foram extraídos do Relatório de Atividades Agropecuária da EMATER/DF.</t>
  </si>
  <si>
    <r>
      <t xml:space="preserve">2020 </t>
    </r>
    <r>
      <rPr>
        <b/>
        <vertAlign val="superscript"/>
        <sz val="10"/>
        <rFont val="Arial"/>
        <family val="2"/>
      </rPr>
      <t>(1)</t>
    </r>
  </si>
  <si>
    <t>Industrial</t>
  </si>
  <si>
    <t>Fonte: EMATER/DF - Gerência de Desenvolvimento Econômico Rural - GEDEC (EMATERWeb)</t>
  </si>
  <si>
    <t>* No total de 11 empregados efetivos da atividade meio com cargo em comissão estão incluídos 2 CNE-01 (Presidente e Diretor).</t>
  </si>
  <si>
    <t>Fonte: EMATER-DF - Gerência de Normas e Recursos Humanos - GNRH (SIGRH - Sistema Único de Gestão de Recursos Humanos)</t>
  </si>
  <si>
    <r>
      <t xml:space="preserve">Efetivos (Quadro do GDF) </t>
    </r>
    <r>
      <rPr>
        <vertAlign val="superscript"/>
        <sz val="8"/>
        <rFont val="Arial"/>
        <family val="2"/>
      </rPr>
      <t>(*)</t>
    </r>
  </si>
  <si>
    <t>Terceirizados (FUNAP)</t>
  </si>
  <si>
    <t>X</t>
  </si>
  <si>
    <r>
      <t>8.1.1 Situação jurídica dos imóveis rurais, sob detenção pública e privada, segundo os hectares.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</t>
    </r>
  </si>
  <si>
    <t xml:space="preserve">Distrito Federal  - 2020.                     </t>
  </si>
  <si>
    <t>IMÓVEIS PÚBLICOS</t>
  </si>
  <si>
    <t>IMÓVEIS PRIVADOS</t>
  </si>
  <si>
    <t>Qtd Imóveis</t>
  </si>
  <si>
    <t>Fonte: MINISTÉRIO DA AGRICULTURA, PECUÁRIA E ABASTECIMENTO - INSTITUTO NACIONAL DE COLONIZAÇÃO E REFORMA AGRÁRIA - INCRA.</t>
  </si>
  <si>
    <t>Núcleo de Estudos e Estatística Fundiária- NEEF do INCRA/SEDE</t>
  </si>
  <si>
    <t>Distrito Federal e Entorno - SR 28.</t>
  </si>
  <si>
    <t>INSTITUTO NACIONAL DE COLONIZAÇÃO E REFORMA AGRÁRIA - INCRA.</t>
  </si>
  <si>
    <t xml:space="preserve">Distrito Federal  - 2020.  </t>
  </si>
  <si>
    <r>
      <t>8.1.3 Situação jurídica dos imóveis rurais sob detenção pública e particular, segundo a classificação fundiária.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</t>
    </r>
  </si>
  <si>
    <t xml:space="preserve">Distrito Federal  - 2020. </t>
  </si>
  <si>
    <t>CLASSIFICAÇÃO FUNDIÁRIA</t>
  </si>
  <si>
    <t>Qtd Área (ha)</t>
  </si>
  <si>
    <t>Minifundio</t>
  </si>
  <si>
    <t>Pequena Propriedade Produtiva</t>
  </si>
  <si>
    <t>Pequena Propriedade Improdutiva</t>
  </si>
  <si>
    <t>Média Propriedade Produtiva</t>
  </si>
  <si>
    <t>Média Propriedade Improdutiva</t>
  </si>
  <si>
    <t>Grande Propriedade Improdutiva</t>
  </si>
  <si>
    <t>Pequena</t>
  </si>
  <si>
    <t>Não Classificada Art. 7º Lei 8629/93</t>
  </si>
  <si>
    <t>Média</t>
  </si>
  <si>
    <t>Grande</t>
  </si>
  <si>
    <t>Fonte: MINISTÉRIO DA AGRICULTURA, PECUÁRIA E ABASTECIMENTO - MAPA.</t>
  </si>
  <si>
    <t>A) Subtotal (Força de Trabalho)</t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</si>
  <si>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(-) Cedidos para outros órgãos</t>
    </r>
  </si>
  <si>
    <t>Total Geral (A-B)</t>
  </si>
  <si>
    <t>8.5.5 Pessoal técnico e administrativo, no Serviço de Assistência Técnica e Extensão Rural - EMATER.</t>
  </si>
  <si>
    <t>8.2.1 Área e produção de grandes culturas, segundo as Regiões Administrativas - Distrito Federal – 2019 - 2020.</t>
  </si>
  <si>
    <r>
      <t>8.2.2 Área e produção de hortaliças, segundo as</t>
    </r>
    <r>
      <rPr>
        <b/>
        <sz val="10"/>
        <rFont val="Arial"/>
        <family val="2"/>
      </rPr>
      <t xml:space="preserve"> Regiões Administrativas - Distrito Federal – 2019 - 2020.                                             </t>
    </r>
  </si>
  <si>
    <t xml:space="preserve">Área </t>
  </si>
  <si>
    <t xml:space="preserve">Produção   </t>
  </si>
  <si>
    <t>Tonelada</t>
  </si>
  <si>
    <t>Hectare</t>
  </si>
  <si>
    <t>8.2.3 Área e produção de frutíferas, segundo as Regiões Administrativas - Distrito Federal – 2019 - 2020.</t>
  </si>
  <si>
    <t>(%)</t>
  </si>
  <si>
    <t xml:space="preserve">Quilograma </t>
  </si>
  <si>
    <t>Litro</t>
  </si>
  <si>
    <t>8.3.1 Efetivo de rebanho bovino, produção de carne e leite, segundo as Regiões  Administrativas - Distrito Federal – 2019 - 2020.</t>
  </si>
  <si>
    <t>Quilograma</t>
  </si>
  <si>
    <r>
      <t xml:space="preserve">8.3.2 Efetivo do Rebanho suíno e produção de carne, segundo as Regiões Administrativas - Distrito Federal – </t>
    </r>
    <r>
      <rPr>
        <b/>
        <sz val="10"/>
        <rFont val="Arial"/>
        <family val="2"/>
      </rPr>
      <t>2019 - 2020.</t>
    </r>
    <r>
      <rPr>
        <b/>
        <sz val="10"/>
        <color indexed="8"/>
        <rFont val="Arial"/>
        <family val="2"/>
      </rPr>
      <t xml:space="preserve"> </t>
    </r>
  </si>
  <si>
    <r>
      <t xml:space="preserve">8.3.3 Efetivo do Rebanho Ovino e produção de carne, segundo as Regiões Administrativas - Distrito Federal – </t>
    </r>
    <r>
      <rPr>
        <b/>
        <sz val="10"/>
        <rFont val="Arial"/>
        <family val="2"/>
      </rPr>
      <t>2019 - 2020.</t>
    </r>
    <r>
      <rPr>
        <b/>
        <sz val="10"/>
        <color indexed="8"/>
        <rFont val="Arial"/>
        <family val="2"/>
      </rPr>
      <t xml:space="preserve">     </t>
    </r>
  </si>
  <si>
    <r>
      <t xml:space="preserve">8.3.4 Efetivo do Rebanho Caprino, produção de carne e produção de leite, segundo as Regiões Administrativas - Distrito Federal – </t>
    </r>
    <r>
      <rPr>
        <b/>
        <sz val="10"/>
        <rFont val="Arial"/>
        <family val="2"/>
      </rPr>
      <t xml:space="preserve">2019 - 2020.                                                                                                                                                                      </t>
    </r>
  </si>
  <si>
    <t xml:space="preserve">REBANHO </t>
  </si>
  <si>
    <r>
      <t xml:space="preserve">8.3.5 Efetivo de coelhos e produção de carne, segundo as Regiões Administrativas - Distrito Federal – </t>
    </r>
    <r>
      <rPr>
        <b/>
        <sz val="10"/>
        <rFont val="Arial"/>
        <family val="2"/>
      </rPr>
      <t>2019 - 2020.</t>
    </r>
  </si>
  <si>
    <r>
      <t xml:space="preserve">8.3.8 Produtores de animais, segundo o tipo de criação - Distrito Federal – </t>
    </r>
    <r>
      <rPr>
        <b/>
        <sz val="10"/>
        <rFont val="Arial"/>
        <family val="2"/>
      </rPr>
      <t>2019 - 2020.</t>
    </r>
  </si>
  <si>
    <t xml:space="preserve">                                           </t>
  </si>
  <si>
    <t>Distrito Federal – 2019 - 2020.</t>
  </si>
  <si>
    <t>8.4.1 Unidades armazenadoras, segundo o tipo de propriedade da empresa e de atividade do estabelecimento - Distrito Federal – 2019 - 2020.</t>
  </si>
  <si>
    <r>
      <t xml:space="preserve">8.4.2 Unidades armazenadoras, segundo os grupos de capacidade útil - Distrito Federal – </t>
    </r>
    <r>
      <rPr>
        <b/>
        <sz val="10"/>
        <rFont val="Arial"/>
        <family val="2"/>
      </rPr>
      <t>2019 a 2020.</t>
    </r>
  </si>
  <si>
    <t xml:space="preserve">8.4.3 Número de informantes e estoque existente nas unidades armazenadoras, segundo o </t>
  </si>
  <si>
    <t>produto - Distrito Federal – 2019 - 2020.</t>
  </si>
  <si>
    <t>correspondem aos sete atuais ramos do nosso movimento.</t>
  </si>
  <si>
    <t xml:space="preserve">e agora são sete (Agropecuário, Consumo, Crédito, Infraestrutura, Saúde e Transporte). Portanto, os dados divulgados </t>
  </si>
  <si>
    <t>reclassificação em 2019.</t>
  </si>
  <si>
    <t xml:space="preserve">Obs: Conforme informamos no anuário de 2020, os 13 ramos do cooperativismo passaram por uma </t>
  </si>
  <si>
    <t>divulgados correspondem aos movimento sete atuais ramos do nosso.</t>
  </si>
  <si>
    <t xml:space="preserve">e agora são sete (Agropecuário, Consumo, Crédito, Infraestrutura, Saúde e Transporte). Portanto, os dados </t>
  </si>
  <si>
    <t xml:space="preserve">Fonte: Secretaria de Estado de Agricultura, Abastecimento e Desenvolvimento Rural - SEAGRI - Empresa de Assistência </t>
  </si>
  <si>
    <t>Técnica e Extensão Rural - EMATER - Gerência de Programação e Orçamento.</t>
  </si>
  <si>
    <t>(exposições agropecuárias, feiras, etc, publico rural e urbano).</t>
  </si>
  <si>
    <t>8.3.6 Efetivo das aves e produção de carne e ovos, segundo as Regiões Administrativas - Distrito Federal – 2019 - 2020.</t>
  </si>
  <si>
    <t>Fonte: Ministério da Agricultura, Pecuária e Abastecimento - Companhia Nacional de Abastecimento - CONAB - Superintendência de Armazenagem - SUARM.</t>
  </si>
  <si>
    <t>Gerência de Cadastro e Credenciamento de Armazéns - GECAD.</t>
  </si>
  <si>
    <t>8.3.7 Área inundada e produção de carne na piscicultura, segundo as Regiões Administrativas - Distrito Federal 2019 - 2020.</t>
  </si>
  <si>
    <t xml:space="preserve">    Extensiva</t>
  </si>
  <si>
    <r>
      <t xml:space="preserve">8.3.9 Número de colméias e produção de mel, segundo as Regiões Administrativas – Distrito Federal –  </t>
    </r>
    <r>
      <rPr>
        <b/>
        <sz val="10"/>
        <rFont val="Arial"/>
        <family val="2"/>
      </rPr>
      <t>2019 - 2020.</t>
    </r>
  </si>
  <si>
    <t xml:space="preserve">                    </t>
  </si>
  <si>
    <t>X: Dado numérico omitido a fim de evitar a individualizaçãoda informação.</t>
  </si>
  <si>
    <t>orientado. - Distrito Federal – 2019 - 2020.</t>
  </si>
  <si>
    <t xml:space="preserve">8.5.6 Número e valor dos empréstimos concedidos, através do crédito rural </t>
  </si>
  <si>
    <r>
      <t>8.1.2 Situação jurídica dos imóveis rurais  sob detenção pública e privada, segundo os módulo fiscal.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</t>
    </r>
  </si>
  <si>
    <t>Fonte: Secretaria de Estado de Agricultura, Abastecimento e Desenvolvimento Rural - SEAGRI.</t>
  </si>
  <si>
    <t>Empresa de Assistência Técnica e Extensão Rural - EMATER - Gerência de Programação e Orçamento.</t>
  </si>
  <si>
    <t>Fonte: Secretaria de Estado de Agricultura, Abastecimento e Desenvolvimento Rural - SEAGRI-DF.</t>
  </si>
  <si>
    <t>Fonte: Instituto Brasileiro de Geografia e Estatística - IBGE - Pesquisa de Estoques.</t>
  </si>
  <si>
    <t>Fonte: IBGE, Diretoria de Pesquisas, Coordenação de Agropecuária, Pesquisa de Estoques 1º semestre de 2019.</t>
  </si>
  <si>
    <t>Fonte: Instituto Brasileiro de Geografia e Estatística - IBGE - SIDRA - Pesquisa de Estoques.</t>
  </si>
  <si>
    <t>8.4.4 Número e capacidade dos armazéns cadastrados na Companhia Nacional de Abastecimento - CONAB, por tipo – Distrito Federal - 2019 - 2020.</t>
  </si>
  <si>
    <t>.8.5.1 Número de Cooperativas Ativas segundo o ramo de atividade - Distrito Federal – 2019 - 2020.</t>
  </si>
  <si>
    <t>Fonte: Organização das Cooperativas Brasileiras - OCB - Gerência de Apoio ao Desenvolvimento em Mercados.</t>
  </si>
  <si>
    <t>Anuário do Cooperativismo Brasileiro 3ª versão (Atualizado em 5/08/2019).</t>
  </si>
  <si>
    <t>8.5.2 Número de empregados em  Cooperativas Ativas segundo o ramo de atividade.</t>
  </si>
  <si>
    <t>8.5.3 Número de associados em Cooperativas Ativas segundo o ramo de atividade.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</si>
  <si>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Refere-se a produtores (assistidos e orientados) e outros beneficiários (trabalhadores rurais, mulheres rurais, jovens</t>
    </r>
  </si>
  <si>
    <r>
      <t>rurais,  escolares rurais e urbanos) e área social.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Público de eventos comunitários</t>
    </r>
  </si>
  <si>
    <t xml:space="preserve">8.5.4 Unidades Administrativas, público e organizações assistidas pela Empresa de Assistência </t>
  </si>
  <si>
    <t>Técnica e Extensão Rural - EMATER. - Distrito Federal - 2019 - 2020.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</si>
</sst>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_);\(0.00\)"/>
    <numFmt numFmtId="183" formatCode="&quot;R$ &quot;#,##0.00"/>
    <numFmt numFmtId="184" formatCode="#,##0.0"/>
    <numFmt numFmtId="185" formatCode="#,##0.000"/>
    <numFmt numFmtId="186" formatCode="&quot;Ativado&quot;;&quot;Ativado&quot;;&quot;Desativado&quot;"/>
    <numFmt numFmtId="187" formatCode="0.0"/>
    <numFmt numFmtId="188" formatCode="#,##0_ ;\-#,##0\ "/>
    <numFmt numFmtId="189" formatCode="00000"/>
    <numFmt numFmtId="190" formatCode="[$-416]dddd\,\ d&quot; de &quot;mmmm&quot; de &quot;yyyy"/>
    <numFmt numFmtId="191" formatCode="d/m;@"/>
    <numFmt numFmtId="192" formatCode="0.000"/>
    <numFmt numFmtId="193" formatCode="0.0000"/>
    <numFmt numFmtId="194" formatCode="#,##0.0000"/>
  </numFmts>
  <fonts count="70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sz val="26"/>
      <color indexed="17"/>
      <name val="Arial Black"/>
      <family val="2"/>
    </font>
    <font>
      <b/>
      <sz val="26"/>
      <color indexed="56"/>
      <name val="Arial Black"/>
      <family val="2"/>
    </font>
    <font>
      <sz val="11"/>
      <color indexed="8"/>
      <name val="Carlito"/>
      <family val="2"/>
    </font>
    <font>
      <sz val="8"/>
      <color indexed="8"/>
      <name val="Times New Roman"/>
      <family val="1"/>
    </font>
    <font>
      <sz val="8"/>
      <color indexed="1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2060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26"/>
      <color theme="6" tint="-0.4999699890613556"/>
      <name val="Arial Black"/>
      <family val="2"/>
    </font>
    <font>
      <b/>
      <sz val="26"/>
      <color rgb="FF002060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rlito"/>
      <family val="2"/>
    </font>
    <font>
      <sz val="8"/>
      <color rgb="FF000000"/>
      <name val="Times New Roman"/>
      <family val="1"/>
    </font>
    <font>
      <sz val="8"/>
      <color theme="3" tint="-0.24997000396251678"/>
      <name val="Arial"/>
      <family val="2"/>
    </font>
    <font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1F3F3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 style="thin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/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 style="thin">
        <color rgb="FF000000"/>
      </top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 style="thin">
        <color rgb="FF000000"/>
      </top>
      <bottom/>
    </border>
    <border>
      <left>
        <color indexed="63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/>
      <right style="thin"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ck"/>
      <right style="thin">
        <color rgb="FF000000"/>
      </right>
      <top>
        <color indexed="63"/>
      </top>
      <bottom>
        <color indexed="63"/>
      </bottom>
    </border>
    <border>
      <left style="thick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ck"/>
      <right style="thin"/>
      <top style="thin">
        <color rgb="FF000000"/>
      </top>
      <bottom style="thin">
        <color rgb="FF000000"/>
      </bottom>
    </border>
    <border>
      <left style="thick"/>
      <right style="thin"/>
      <top style="thin">
        <color rgb="FF000000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right" vertical="center" shrinkToFit="1"/>
    </xf>
    <xf numFmtId="4" fontId="60" fillId="0" borderId="10" xfId="0" applyNumberFormat="1" applyFont="1" applyFill="1" applyBorder="1" applyAlignment="1">
      <alignment horizontal="right" vertical="center" shrinkToFit="1"/>
    </xf>
    <xf numFmtId="4" fontId="60" fillId="0" borderId="12" xfId="0" applyNumberFormat="1" applyFont="1" applyFill="1" applyBorder="1" applyAlignment="1">
      <alignment horizontal="right" vertical="center" shrinkToFit="1"/>
    </xf>
    <xf numFmtId="0" fontId="9" fillId="0" borderId="0" xfId="44" applyAlignment="1" applyProtection="1">
      <alignment/>
      <protection/>
    </xf>
    <xf numFmtId="4" fontId="6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32" borderId="14" xfId="0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3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60" fillId="0" borderId="17" xfId="0" applyNumberFormat="1" applyFont="1" applyFill="1" applyBorder="1" applyAlignment="1">
      <alignment horizontal="right" vertical="center" shrinkToFit="1"/>
    </xf>
    <xf numFmtId="3" fontId="1" fillId="0" borderId="16" xfId="0" applyNumberFormat="1" applyFont="1" applyBorder="1" applyAlignment="1">
      <alignment horizontal="right" vertical="center" wrapText="1"/>
    </xf>
    <xf numFmtId="3" fontId="4" fillId="32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0" fontId="64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4" fontId="60" fillId="0" borderId="13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Border="1" applyAlignment="1">
      <alignment vertical="center"/>
    </xf>
    <xf numFmtId="4" fontId="4" fillId="32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185" fontId="60" fillId="0" borderId="20" xfId="0" applyNumberFormat="1" applyFont="1" applyFill="1" applyBorder="1" applyAlignment="1">
      <alignment horizontal="right" vertical="center" shrinkToFit="1"/>
    </xf>
    <xf numFmtId="185" fontId="60" fillId="0" borderId="21" xfId="0" applyNumberFormat="1" applyFont="1" applyFill="1" applyBorder="1" applyAlignment="1">
      <alignment horizontal="right" vertical="center" shrinkToFit="1"/>
    </xf>
    <xf numFmtId="185" fontId="61" fillId="32" borderId="22" xfId="0" applyNumberFormat="1" applyFont="1" applyFill="1" applyBorder="1" applyAlignment="1">
      <alignment horizontal="right" vertical="center" shrinkToFit="1"/>
    </xf>
    <xf numFmtId="185" fontId="60" fillId="0" borderId="23" xfId="0" applyNumberFormat="1" applyFont="1" applyFill="1" applyBorder="1" applyAlignment="1">
      <alignment horizontal="right" vertical="center" shrinkToFit="1"/>
    </xf>
    <xf numFmtId="0" fontId="1" fillId="0" borderId="24" xfId="0" applyFont="1" applyBorder="1" applyAlignment="1">
      <alignment vertical="center" wrapText="1"/>
    </xf>
    <xf numFmtId="3" fontId="61" fillId="32" borderId="14" xfId="0" applyNumberFormat="1" applyFont="1" applyFill="1" applyBorder="1" applyAlignment="1">
      <alignment horizontal="right" vertical="center" shrinkToFit="1"/>
    </xf>
    <xf numFmtId="3" fontId="4" fillId="32" borderId="15" xfId="0" applyNumberFormat="1" applyFont="1" applyFill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3" fontId="60" fillId="0" borderId="0" xfId="0" applyNumberFormat="1" applyFont="1" applyBorder="1" applyAlignment="1">
      <alignment horizontal="right" vertical="center" shrinkToFit="1"/>
    </xf>
    <xf numFmtId="0" fontId="58" fillId="0" borderId="0" xfId="0" applyFont="1" applyAlignment="1">
      <alignment vertical="top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2"/>
    </xf>
    <xf numFmtId="3" fontId="1" fillId="0" borderId="16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" fontId="61" fillId="32" borderId="15" xfId="0" applyNumberFormat="1" applyFont="1" applyFill="1" applyBorder="1" applyAlignment="1">
      <alignment horizontal="right" vertical="center" shrinkToFit="1"/>
    </xf>
    <xf numFmtId="3" fontId="1" fillId="0" borderId="19" xfId="0" applyNumberFormat="1" applyFont="1" applyBorder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shrinkToFit="1"/>
    </xf>
    <xf numFmtId="0" fontId="3" fillId="31" borderId="15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3" fontId="60" fillId="0" borderId="19" xfId="0" applyNumberFormat="1" applyFont="1" applyBorder="1" applyAlignment="1">
      <alignment vertical="top" shrinkToFit="1"/>
    </xf>
    <xf numFmtId="3" fontId="59" fillId="0" borderId="19" xfId="0" applyNumberFormat="1" applyFont="1" applyBorder="1" applyAlignment="1">
      <alignment horizontal="right" vertical="center"/>
    </xf>
    <xf numFmtId="3" fontId="60" fillId="0" borderId="24" xfId="0" applyNumberFormat="1" applyFont="1" applyBorder="1" applyAlignment="1">
      <alignment vertical="top" shrinkToFit="1"/>
    </xf>
    <xf numFmtId="3" fontId="60" fillId="0" borderId="19" xfId="0" applyNumberFormat="1" applyFont="1" applyBorder="1" applyAlignment="1">
      <alignment horizontal="right" vertical="center" shrinkToFit="1"/>
    </xf>
    <xf numFmtId="3" fontId="59" fillId="0" borderId="24" xfId="0" applyNumberFormat="1" applyFont="1" applyBorder="1" applyAlignment="1">
      <alignment horizontal="right" vertical="center"/>
    </xf>
    <xf numFmtId="3" fontId="4" fillId="32" borderId="2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vertical="top" wrapText="1"/>
    </xf>
    <xf numFmtId="1" fontId="60" fillId="0" borderId="26" xfId="0" applyNumberFormat="1" applyFont="1" applyBorder="1" applyAlignment="1">
      <alignment vertical="top" shrinkToFit="1"/>
    </xf>
    <xf numFmtId="3" fontId="59" fillId="0" borderId="26" xfId="0" applyNumberFormat="1" applyFont="1" applyBorder="1" applyAlignment="1">
      <alignment horizontal="right" vertical="center"/>
    </xf>
    <xf numFmtId="1" fontId="60" fillId="0" borderId="27" xfId="0" applyNumberFormat="1" applyFont="1" applyBorder="1" applyAlignment="1">
      <alignment vertical="top" shrinkToFit="1"/>
    </xf>
    <xf numFmtId="3" fontId="60" fillId="0" borderId="26" xfId="0" applyNumberFormat="1" applyFont="1" applyBorder="1" applyAlignment="1">
      <alignment horizontal="right" vertical="center" shrinkToFit="1"/>
    </xf>
    <xf numFmtId="3" fontId="60" fillId="0" borderId="27" xfId="0" applyNumberFormat="1" applyFont="1" applyBorder="1" applyAlignment="1">
      <alignment horizontal="right" vertical="center" shrinkToFi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/>
    </xf>
    <xf numFmtId="3" fontId="59" fillId="0" borderId="27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1" fontId="60" fillId="0" borderId="34" xfId="0" applyNumberFormat="1" applyFont="1" applyBorder="1" applyAlignment="1">
      <alignment horizontal="right" vertical="center" shrinkToFit="1"/>
    </xf>
    <xf numFmtId="0" fontId="1" fillId="0" borderId="34" xfId="0" applyFont="1" applyBorder="1" applyAlignment="1">
      <alignment horizontal="right" vertical="center" wrapText="1"/>
    </xf>
    <xf numFmtId="1" fontId="60" fillId="0" borderId="35" xfId="0" applyNumberFormat="1" applyFont="1" applyBorder="1" applyAlignment="1">
      <alignment horizontal="right" vertical="center" shrinkToFi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26" xfId="0" applyFont="1" applyBorder="1" applyAlignment="1">
      <alignment/>
    </xf>
    <xf numFmtId="3" fontId="59" fillId="0" borderId="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3" fontId="59" fillId="0" borderId="37" xfId="0" applyNumberFormat="1" applyFont="1" applyBorder="1" applyAlignment="1">
      <alignment horizontal="right" vertical="center"/>
    </xf>
    <xf numFmtId="3" fontId="59" fillId="0" borderId="38" xfId="0" applyNumberFormat="1" applyFont="1" applyBorder="1" applyAlignment="1">
      <alignment horizontal="right" vertical="center"/>
    </xf>
    <xf numFmtId="3" fontId="59" fillId="0" borderId="39" xfId="0" applyNumberFormat="1" applyFont="1" applyBorder="1" applyAlignment="1">
      <alignment horizontal="right" vertical="center"/>
    </xf>
    <xf numFmtId="3" fontId="59" fillId="0" borderId="4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3" fillId="31" borderId="25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/>
    </xf>
    <xf numFmtId="3" fontId="60" fillId="0" borderId="28" xfId="0" applyNumberFormat="1" applyFont="1" applyBorder="1" applyAlignment="1">
      <alignment horizontal="right" vertical="center" shrinkToFit="1"/>
    </xf>
    <xf numFmtId="3" fontId="4" fillId="32" borderId="28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4" fillId="32" borderId="42" xfId="0" applyNumberFormat="1" applyFont="1" applyFill="1" applyBorder="1" applyAlignment="1">
      <alignment horizontal="right" vertical="center"/>
    </xf>
    <xf numFmtId="3" fontId="4" fillId="32" borderId="15" xfId="0" applyNumberFormat="1" applyFont="1" applyFill="1" applyBorder="1" applyAlignment="1">
      <alignment horizontal="right" vertical="center"/>
    </xf>
    <xf numFmtId="3" fontId="4" fillId="32" borderId="43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3" fontId="4" fillId="32" borderId="26" xfId="0" applyNumberFormat="1" applyFont="1" applyFill="1" applyBorder="1" applyAlignment="1">
      <alignment horizontal="right" vertical="center"/>
    </xf>
    <xf numFmtId="3" fontId="4" fillId="32" borderId="39" xfId="0" applyNumberFormat="1" applyFont="1" applyFill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 wrapText="1"/>
    </xf>
    <xf numFmtId="0" fontId="3" fillId="31" borderId="15" xfId="0" applyFont="1" applyFill="1" applyBorder="1" applyAlignment="1">
      <alignment horizontal="center" vertical="center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3" fontId="65" fillId="0" borderId="44" xfId="0" applyNumberFormat="1" applyFont="1" applyBorder="1" applyAlignment="1">
      <alignment horizontal="right" vertical="center"/>
    </xf>
    <xf numFmtId="3" fontId="65" fillId="0" borderId="32" xfId="0" applyNumberFormat="1" applyFont="1" applyBorder="1" applyAlignment="1">
      <alignment horizontal="right" vertical="center"/>
    </xf>
    <xf numFmtId="3" fontId="64" fillId="0" borderId="28" xfId="0" applyNumberFormat="1" applyFont="1" applyBorder="1" applyAlignment="1">
      <alignment horizontal="right" vertical="center"/>
    </xf>
    <xf numFmtId="3" fontId="64" fillId="0" borderId="16" xfId="0" applyNumberFormat="1" applyFont="1" applyBorder="1" applyAlignment="1">
      <alignment horizontal="right" vertical="center"/>
    </xf>
    <xf numFmtId="3" fontId="65" fillId="32" borderId="28" xfId="0" applyNumberFormat="1" applyFont="1" applyFill="1" applyBorder="1" applyAlignment="1">
      <alignment horizontal="right" vertical="center"/>
    </xf>
    <xf numFmtId="3" fontId="65" fillId="32" borderId="16" xfId="0" applyNumberFormat="1" applyFont="1" applyFill="1" applyBorder="1" applyAlignment="1">
      <alignment horizontal="right" vertical="center"/>
    </xf>
    <xf numFmtId="3" fontId="4" fillId="32" borderId="28" xfId="0" applyNumberFormat="1" applyFont="1" applyFill="1" applyBorder="1" applyAlignment="1">
      <alignment horizontal="right" vertical="center" wrapText="1"/>
    </xf>
    <xf numFmtId="4" fontId="4" fillId="32" borderId="25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60" fillId="0" borderId="26" xfId="0" applyNumberFormat="1" applyFont="1" applyFill="1" applyBorder="1" applyAlignment="1">
      <alignment horizontal="right" vertical="center" shrinkToFit="1"/>
    </xf>
    <xf numFmtId="4" fontId="60" fillId="0" borderId="27" xfId="0" applyNumberFormat="1" applyFont="1" applyFill="1" applyBorder="1" applyAlignment="1">
      <alignment horizontal="right" vertical="center" shrinkToFit="1"/>
    </xf>
    <xf numFmtId="4" fontId="60" fillId="0" borderId="45" xfId="0" applyNumberFormat="1" applyFont="1" applyFill="1" applyBorder="1" applyAlignment="1">
      <alignment horizontal="right" vertical="center" shrinkToFit="1"/>
    </xf>
    <xf numFmtId="4" fontId="60" fillId="0" borderId="37" xfId="0" applyNumberFormat="1" applyFont="1" applyFill="1" applyBorder="1" applyAlignment="1">
      <alignment horizontal="right" vertical="center" shrinkToFit="1"/>
    </xf>
    <xf numFmtId="4" fontId="1" fillId="0" borderId="16" xfId="0" applyNumberFormat="1" applyFont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/>
    </xf>
    <xf numFmtId="185" fontId="1" fillId="0" borderId="26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0" fontId="8" fillId="34" borderId="14" xfId="0" applyFont="1" applyFill="1" applyBorder="1" applyAlignment="1">
      <alignment vertical="center" wrapText="1"/>
    </xf>
    <xf numFmtId="4" fontId="4" fillId="34" borderId="25" xfId="0" applyNumberFormat="1" applyFont="1" applyFill="1" applyBorder="1" applyAlignment="1">
      <alignment horizontal="right" vertical="center"/>
    </xf>
    <xf numFmtId="4" fontId="4" fillId="34" borderId="14" xfId="0" applyNumberFormat="1" applyFont="1" applyFill="1" applyBorder="1" applyAlignment="1">
      <alignment horizontal="right" vertical="center"/>
    </xf>
    <xf numFmtId="4" fontId="4" fillId="34" borderId="15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4" fillId="32" borderId="33" xfId="0" applyFont="1" applyFill="1" applyBorder="1" applyAlignment="1">
      <alignment horizontal="right" vertical="center"/>
    </xf>
    <xf numFmtId="4" fontId="60" fillId="0" borderId="0" xfId="0" applyNumberFormat="1" applyFont="1" applyBorder="1" applyAlignment="1">
      <alignment horizontal="right" vertical="center"/>
    </xf>
    <xf numFmtId="4" fontId="60" fillId="0" borderId="46" xfId="0" applyNumberFormat="1" applyFont="1" applyBorder="1" applyAlignment="1">
      <alignment horizontal="right" vertical="center" shrinkToFit="1"/>
    </xf>
    <xf numFmtId="185" fontId="60" fillId="0" borderId="47" xfId="0" applyNumberFormat="1" applyFont="1" applyBorder="1" applyAlignment="1">
      <alignment horizontal="right" vertical="center" shrinkToFit="1"/>
    </xf>
    <xf numFmtId="4" fontId="60" fillId="0" borderId="35" xfId="0" applyNumberFormat="1" applyFont="1" applyBorder="1" applyAlignment="1">
      <alignment horizontal="right" vertical="center" shrinkToFit="1"/>
    </xf>
    <xf numFmtId="4" fontId="60" fillId="0" borderId="48" xfId="0" applyNumberFormat="1" applyFont="1" applyBorder="1" applyAlignment="1">
      <alignment horizontal="right" vertical="center" shrinkToFit="1"/>
    </xf>
    <xf numFmtId="185" fontId="1" fillId="0" borderId="47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185" fontId="60" fillId="0" borderId="49" xfId="0" applyNumberFormat="1" applyFont="1" applyBorder="1" applyAlignment="1">
      <alignment horizontal="right" vertical="center" shrinkToFit="1"/>
    </xf>
    <xf numFmtId="4" fontId="60" fillId="0" borderId="36" xfId="0" applyNumberFormat="1" applyFont="1" applyBorder="1" applyAlignment="1">
      <alignment horizontal="right" vertical="center" shrinkToFit="1"/>
    </xf>
    <xf numFmtId="4" fontId="60" fillId="0" borderId="50" xfId="0" applyNumberFormat="1" applyFont="1" applyBorder="1" applyAlignment="1">
      <alignment horizontal="right" vertical="center" shrinkToFit="1"/>
    </xf>
    <xf numFmtId="4" fontId="60" fillId="0" borderId="10" xfId="0" applyNumberFormat="1" applyFont="1" applyBorder="1" applyAlignment="1">
      <alignment horizontal="right" vertical="center"/>
    </xf>
    <xf numFmtId="4" fontId="4" fillId="32" borderId="38" xfId="0" applyNumberFormat="1" applyFont="1" applyFill="1" applyBorder="1" applyAlignment="1">
      <alignment horizontal="right" vertical="center"/>
    </xf>
    <xf numFmtId="4" fontId="60" fillId="0" borderId="39" xfId="0" applyNumberFormat="1" applyFont="1" applyFill="1" applyBorder="1" applyAlignment="1">
      <alignment horizontal="right" vertical="center" shrinkToFit="1"/>
    </xf>
    <xf numFmtId="4" fontId="60" fillId="0" borderId="51" xfId="0" applyNumberFormat="1" applyFont="1" applyFill="1" applyBorder="1" applyAlignment="1">
      <alignment horizontal="right" vertical="center" shrinkToFit="1"/>
    </xf>
    <xf numFmtId="4" fontId="61" fillId="34" borderId="52" xfId="0" applyNumberFormat="1" applyFont="1" applyFill="1" applyBorder="1" applyAlignment="1">
      <alignment horizontal="right" vertical="center" shrinkToFit="1"/>
    </xf>
    <xf numFmtId="4" fontId="60" fillId="0" borderId="28" xfId="0" applyNumberFormat="1" applyFont="1" applyFill="1" applyBorder="1" applyAlignment="1">
      <alignment horizontal="right" vertical="center" shrinkToFit="1"/>
    </xf>
    <xf numFmtId="4" fontId="60" fillId="0" borderId="53" xfId="0" applyNumberFormat="1" applyFont="1" applyBorder="1" applyAlignment="1">
      <alignment horizontal="right" vertical="center" shrinkToFit="1"/>
    </xf>
    <xf numFmtId="4" fontId="60" fillId="0" borderId="28" xfId="0" applyNumberFormat="1" applyFont="1" applyBorder="1" applyAlignment="1">
      <alignment horizontal="right" vertical="center" shrinkToFit="1"/>
    </xf>
    <xf numFmtId="4" fontId="60" fillId="0" borderId="16" xfId="0" applyNumberFormat="1" applyFont="1" applyBorder="1" applyAlignment="1">
      <alignment horizontal="right" vertical="center" shrinkToFit="1"/>
    </xf>
    <xf numFmtId="4" fontId="60" fillId="0" borderId="54" xfId="0" applyNumberFormat="1" applyFont="1" applyBorder="1" applyAlignment="1">
      <alignment horizontal="right" vertical="center" shrinkToFit="1"/>
    </xf>
    <xf numFmtId="4" fontId="60" fillId="0" borderId="55" xfId="0" applyNumberFormat="1" applyFont="1" applyBorder="1" applyAlignment="1">
      <alignment horizontal="right" vertical="center" shrinkToFit="1"/>
    </xf>
    <xf numFmtId="4" fontId="60" fillId="0" borderId="16" xfId="0" applyNumberFormat="1" applyFont="1" applyFill="1" applyBorder="1" applyAlignment="1">
      <alignment horizontal="right" vertical="center" shrinkToFit="1"/>
    </xf>
    <xf numFmtId="185" fontId="60" fillId="0" borderId="26" xfId="0" applyNumberFormat="1" applyFont="1" applyBorder="1" applyAlignment="1">
      <alignment horizontal="right" vertical="center" shrinkToFit="1"/>
    </xf>
    <xf numFmtId="185" fontId="60" fillId="0" borderId="45" xfId="0" applyNumberFormat="1" applyFont="1" applyBorder="1" applyAlignment="1">
      <alignment horizontal="right" vertical="center" shrinkToFit="1"/>
    </xf>
    <xf numFmtId="192" fontId="60" fillId="0" borderId="47" xfId="0" applyNumberFormat="1" applyFont="1" applyBorder="1" applyAlignment="1">
      <alignment horizontal="right" vertical="center" shrinkToFit="1"/>
    </xf>
    <xf numFmtId="2" fontId="60" fillId="0" borderId="35" xfId="0" applyNumberFormat="1" applyFont="1" applyBorder="1" applyAlignment="1">
      <alignment horizontal="right" vertical="center" shrinkToFit="1"/>
    </xf>
    <xf numFmtId="192" fontId="60" fillId="0" borderId="49" xfId="0" applyNumberFormat="1" applyFont="1" applyBorder="1" applyAlignment="1">
      <alignment horizontal="right" vertical="center" shrinkToFit="1"/>
    </xf>
    <xf numFmtId="2" fontId="60" fillId="0" borderId="36" xfId="0" applyNumberFormat="1" applyFont="1" applyBorder="1" applyAlignment="1">
      <alignment horizontal="right" vertical="center" shrinkToFit="1"/>
    </xf>
    <xf numFmtId="185" fontId="61" fillId="34" borderId="56" xfId="0" applyNumberFormat="1" applyFont="1" applyFill="1" applyBorder="1" applyAlignment="1">
      <alignment horizontal="right" vertical="center" shrinkToFit="1"/>
    </xf>
    <xf numFmtId="2" fontId="61" fillId="34" borderId="57" xfId="0" applyNumberFormat="1" applyFont="1" applyFill="1" applyBorder="1" applyAlignment="1">
      <alignment horizontal="right" vertical="center" shrinkToFit="1"/>
    </xf>
    <xf numFmtId="4" fontId="61" fillId="34" borderId="57" xfId="0" applyNumberFormat="1" applyFont="1" applyFill="1" applyBorder="1" applyAlignment="1">
      <alignment horizontal="right" vertical="center" shrinkToFit="1"/>
    </xf>
    <xf numFmtId="4" fontId="61" fillId="34" borderId="58" xfId="0" applyNumberFormat="1" applyFont="1" applyFill="1" applyBorder="1" applyAlignment="1">
      <alignment vertical="center" shrinkToFit="1"/>
    </xf>
    <xf numFmtId="4" fontId="60" fillId="0" borderId="48" xfId="0" applyNumberFormat="1" applyFont="1" applyBorder="1" applyAlignment="1">
      <alignment vertical="center" shrinkToFit="1"/>
    </xf>
    <xf numFmtId="4" fontId="60" fillId="0" borderId="50" xfId="0" applyNumberFormat="1" applyFont="1" applyBorder="1" applyAlignment="1">
      <alignment vertical="center" shrinkToFit="1"/>
    </xf>
    <xf numFmtId="4" fontId="61" fillId="34" borderId="58" xfId="0" applyNumberFormat="1" applyFont="1" applyFill="1" applyBorder="1" applyAlignment="1">
      <alignment horizontal="right" vertical="center" shrinkToFit="1"/>
    </xf>
    <xf numFmtId="4" fontId="60" fillId="0" borderId="35" xfId="0" applyNumberFormat="1" applyFont="1" applyFill="1" applyBorder="1" applyAlignment="1">
      <alignment horizontal="right" vertical="center" shrinkToFit="1"/>
    </xf>
    <xf numFmtId="2" fontId="60" fillId="0" borderId="35" xfId="0" applyNumberFormat="1" applyFont="1" applyFill="1" applyBorder="1" applyAlignment="1">
      <alignment horizontal="right" vertical="center" shrinkToFit="1"/>
    </xf>
    <xf numFmtId="192" fontId="61" fillId="34" borderId="56" xfId="0" applyNumberFormat="1" applyFont="1" applyFill="1" applyBorder="1" applyAlignment="1">
      <alignment horizontal="right" vertical="center" shrinkToFit="1"/>
    </xf>
    <xf numFmtId="0" fontId="1" fillId="0" borderId="47" xfId="0" applyFont="1" applyBorder="1" applyAlignment="1">
      <alignment/>
    </xf>
    <xf numFmtId="1" fontId="66" fillId="0" borderId="0" xfId="0" applyNumberFormat="1" applyFont="1" applyAlignment="1">
      <alignment vertical="top" shrinkToFit="1"/>
    </xf>
    <xf numFmtId="2" fontId="60" fillId="0" borderId="48" xfId="0" applyNumberFormat="1" applyFont="1" applyBorder="1" applyAlignment="1">
      <alignment horizontal="right" vertical="center" shrinkToFit="1"/>
    </xf>
    <xf numFmtId="0" fontId="0" fillId="0" borderId="35" xfId="0" applyFont="1" applyBorder="1" applyAlignment="1">
      <alignment/>
    </xf>
    <xf numFmtId="2" fontId="60" fillId="0" borderId="50" xfId="0" applyNumberFormat="1" applyFont="1" applyBorder="1" applyAlignment="1">
      <alignment horizontal="right" vertical="center" shrinkToFit="1"/>
    </xf>
    <xf numFmtId="4" fontId="1" fillId="0" borderId="35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60" fillId="0" borderId="48" xfId="0" applyNumberFormat="1" applyFont="1" applyFill="1" applyBorder="1" applyAlignment="1">
      <alignment horizontal="right" vertical="center" shrinkToFit="1"/>
    </xf>
    <xf numFmtId="4" fontId="60" fillId="0" borderId="59" xfId="0" applyNumberFormat="1" applyFont="1" applyFill="1" applyBorder="1" applyAlignment="1">
      <alignment horizontal="right" vertical="center" shrinkToFit="1"/>
    </xf>
    <xf numFmtId="4" fontId="61" fillId="34" borderId="60" xfId="0" applyNumberFormat="1" applyFont="1" applyFill="1" applyBorder="1" applyAlignment="1">
      <alignment horizontal="right" vertical="center" shrinkToFit="1"/>
    </xf>
    <xf numFmtId="2" fontId="61" fillId="34" borderId="61" xfId="0" applyNumberFormat="1" applyFont="1" applyFill="1" applyBorder="1" applyAlignment="1">
      <alignment horizontal="right" vertical="center" shrinkToFit="1"/>
    </xf>
    <xf numFmtId="2" fontId="60" fillId="0" borderId="46" xfId="0" applyNumberFormat="1" applyFont="1" applyBorder="1" applyAlignment="1">
      <alignment horizontal="right" vertical="center" shrinkToFit="1"/>
    </xf>
    <xf numFmtId="2" fontId="61" fillId="34" borderId="58" xfId="0" applyNumberFormat="1" applyFont="1" applyFill="1" applyBorder="1" applyAlignment="1">
      <alignment horizontal="right" vertical="center" shrinkToFit="1"/>
    </xf>
    <xf numFmtId="4" fontId="1" fillId="0" borderId="48" xfId="0" applyNumberFormat="1" applyFont="1" applyBorder="1" applyAlignment="1">
      <alignment horizontal="right"/>
    </xf>
    <xf numFmtId="185" fontId="61" fillId="32" borderId="25" xfId="0" applyNumberFormat="1" applyFont="1" applyFill="1" applyBorder="1" applyAlignment="1">
      <alignment horizontal="right" vertical="center" shrinkToFit="1"/>
    </xf>
    <xf numFmtId="1" fontId="61" fillId="32" borderId="42" xfId="0" applyNumberFormat="1" applyFont="1" applyFill="1" applyBorder="1" applyAlignment="1">
      <alignment horizontal="right" vertical="center" shrinkToFit="1"/>
    </xf>
    <xf numFmtId="4" fontId="61" fillId="32" borderId="42" xfId="0" applyNumberFormat="1" applyFont="1" applyFill="1" applyBorder="1" applyAlignment="1">
      <alignment horizontal="right" vertical="center" shrinkToFit="1"/>
    </xf>
    <xf numFmtId="185" fontId="61" fillId="34" borderId="22" xfId="0" applyNumberFormat="1" applyFont="1" applyFill="1" applyBorder="1" applyAlignment="1">
      <alignment horizontal="right" vertical="center" shrinkToFit="1"/>
    </xf>
    <xf numFmtId="4" fontId="61" fillId="34" borderId="42" xfId="0" applyNumberFormat="1" applyFont="1" applyFill="1" applyBorder="1" applyAlignment="1">
      <alignment horizontal="right" vertical="center" shrinkToFit="1"/>
    </xf>
    <xf numFmtId="4" fontId="61" fillId="34" borderId="15" xfId="0" applyNumberFormat="1" applyFont="1" applyFill="1" applyBorder="1" applyAlignment="1">
      <alignment horizontal="right" vertical="center" shrinkToFit="1"/>
    </xf>
    <xf numFmtId="4" fontId="60" fillId="0" borderId="44" xfId="0" applyNumberFormat="1" applyFont="1" applyBorder="1" applyAlignment="1">
      <alignment horizontal="right" vertical="center" shrinkToFit="1"/>
    </xf>
    <xf numFmtId="4" fontId="60" fillId="0" borderId="32" xfId="0" applyNumberFormat="1" applyFont="1" applyBorder="1" applyAlignment="1">
      <alignment horizontal="right" vertical="center" shrinkToFit="1"/>
    </xf>
    <xf numFmtId="4" fontId="1" fillId="0" borderId="35" xfId="0" applyNumberFormat="1" applyFont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0" fontId="1" fillId="0" borderId="48" xfId="0" applyFont="1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48" xfId="0" applyFont="1" applyFill="1" applyBorder="1" applyAlignment="1">
      <alignment/>
    </xf>
    <xf numFmtId="4" fontId="67" fillId="0" borderId="35" xfId="0" applyNumberFormat="1" applyFont="1" applyBorder="1" applyAlignment="1">
      <alignment horizontal="right" vertical="center" wrapText="1"/>
    </xf>
    <xf numFmtId="4" fontId="67" fillId="0" borderId="48" xfId="0" applyNumberFormat="1" applyFont="1" applyBorder="1" applyAlignment="1">
      <alignment horizontal="right" vertical="center" wrapText="1"/>
    </xf>
    <xf numFmtId="4" fontId="1" fillId="0" borderId="48" xfId="0" applyNumberFormat="1" applyFont="1" applyFill="1" applyBorder="1" applyAlignment="1">
      <alignment/>
    </xf>
    <xf numFmtId="185" fontId="0" fillId="0" borderId="47" xfId="0" applyNumberFormat="1" applyBorder="1" applyAlignment="1">
      <alignment/>
    </xf>
    <xf numFmtId="4" fontId="1" fillId="0" borderId="35" xfId="0" applyNumberFormat="1" applyFont="1" applyBorder="1" applyAlignment="1">
      <alignment vertical="center"/>
    </xf>
    <xf numFmtId="4" fontId="1" fillId="0" borderId="48" xfId="0" applyNumberFormat="1" applyFont="1" applyFill="1" applyBorder="1" applyAlignment="1">
      <alignment vertical="center"/>
    </xf>
    <xf numFmtId="185" fontId="1" fillId="0" borderId="47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 vertical="center" wrapText="1"/>
    </xf>
    <xf numFmtId="3" fontId="1" fillId="0" borderId="29" xfId="0" applyNumberFormat="1" applyFont="1" applyBorder="1" applyAlignment="1">
      <alignment vertical="center"/>
    </xf>
    <xf numFmtId="3" fontId="61" fillId="34" borderId="15" xfId="0" applyNumberFormat="1" applyFont="1" applyFill="1" applyBorder="1" applyAlignment="1">
      <alignment horizontal="right" vertical="center" shrinkToFit="1"/>
    </xf>
    <xf numFmtId="3" fontId="4" fillId="34" borderId="15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2"/>
    </xf>
    <xf numFmtId="1" fontId="61" fillId="32" borderId="61" xfId="0" applyNumberFormat="1" applyFont="1" applyFill="1" applyBorder="1" applyAlignment="1">
      <alignment horizontal="right" vertical="center" shrinkToFit="1"/>
    </xf>
    <xf numFmtId="0" fontId="1" fillId="0" borderId="3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42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31" borderId="15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41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44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62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41" xfId="0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 horizontal="center" vertical="center"/>
    </xf>
    <xf numFmtId="0" fontId="3" fillId="31" borderId="20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61" fillId="0" borderId="13" xfId="50" applyFont="1" applyBorder="1" applyAlignment="1">
      <alignment horizontal="right" vertical="center"/>
      <protection/>
    </xf>
    <xf numFmtId="0" fontId="3" fillId="35" borderId="63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vertical="center" wrapText="1"/>
    </xf>
    <xf numFmtId="3" fontId="4" fillId="36" borderId="65" xfId="0" applyNumberFormat="1" applyFont="1" applyFill="1" applyBorder="1" applyAlignment="1">
      <alignment horizontal="right" vertical="center"/>
    </xf>
    <xf numFmtId="194" fontId="4" fillId="36" borderId="64" xfId="0" applyNumberFormat="1" applyFont="1" applyFill="1" applyBorder="1" applyAlignment="1">
      <alignment horizontal="right" vertical="center"/>
    </xf>
    <xf numFmtId="0" fontId="1" fillId="0" borderId="63" xfId="0" applyFont="1" applyBorder="1" applyAlignment="1">
      <alignment vertical="center"/>
    </xf>
    <xf numFmtId="3" fontId="1" fillId="0" borderId="65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right" vertical="center"/>
    </xf>
    <xf numFmtId="0" fontId="4" fillId="32" borderId="66" xfId="0" applyFont="1" applyFill="1" applyBorder="1" applyAlignment="1">
      <alignment horizontal="left" vertical="center" wrapText="1"/>
    </xf>
    <xf numFmtId="3" fontId="4" fillId="32" borderId="67" xfId="0" applyNumberFormat="1" applyFont="1" applyFill="1" applyBorder="1" applyAlignment="1">
      <alignment horizontal="right" vertical="center"/>
    </xf>
    <xf numFmtId="0" fontId="1" fillId="32" borderId="68" xfId="0" applyFont="1" applyFill="1" applyBorder="1" applyAlignment="1">
      <alignment horizontal="right" vertical="center"/>
    </xf>
    <xf numFmtId="0" fontId="1" fillId="0" borderId="69" xfId="50" applyFont="1" applyBorder="1" applyAlignment="1">
      <alignment horizontal="left" vertical="center"/>
      <protection/>
    </xf>
    <xf numFmtId="194" fontId="1" fillId="0" borderId="64" xfId="0" applyNumberFormat="1" applyFont="1" applyBorder="1" applyAlignment="1">
      <alignment vertical="center"/>
    </xf>
    <xf numFmtId="194" fontId="4" fillId="32" borderId="68" xfId="0" applyNumberFormat="1" applyFont="1" applyFill="1" applyBorder="1" applyAlignment="1">
      <alignment vertical="center"/>
    </xf>
    <xf numFmtId="0" fontId="4" fillId="36" borderId="69" xfId="0" applyFont="1" applyFill="1" applyBorder="1" applyAlignment="1">
      <alignment vertical="center" wrapText="1"/>
    </xf>
    <xf numFmtId="0" fontId="4" fillId="36" borderId="70" xfId="0" applyFont="1" applyFill="1" applyBorder="1" applyAlignment="1">
      <alignment vertical="center" wrapText="1"/>
    </xf>
    <xf numFmtId="3" fontId="4" fillId="36" borderId="71" xfId="0" applyNumberFormat="1" applyFont="1" applyFill="1" applyBorder="1" applyAlignment="1">
      <alignment horizontal="right" vertical="center"/>
    </xf>
    <xf numFmtId="194" fontId="4" fillId="36" borderId="72" xfId="0" applyNumberFormat="1" applyFont="1" applyFill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3" fontId="1" fillId="0" borderId="44" xfId="0" applyNumberFormat="1" applyFont="1" applyBorder="1" applyAlignment="1">
      <alignment horizontal="right" vertical="center"/>
    </xf>
    <xf numFmtId="194" fontId="1" fillId="0" borderId="3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3" fontId="1" fillId="0" borderId="28" xfId="0" applyNumberFormat="1" applyFont="1" applyBorder="1" applyAlignment="1">
      <alignment horizontal="right" vertical="center"/>
    </xf>
    <xf numFmtId="19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4" fillId="32" borderId="73" xfId="0" applyFont="1" applyFill="1" applyBorder="1" applyAlignment="1">
      <alignment horizontal="left" vertical="center" wrapText="1"/>
    </xf>
    <xf numFmtId="3" fontId="4" fillId="32" borderId="74" xfId="0" applyNumberFormat="1" applyFont="1" applyFill="1" applyBorder="1" applyAlignment="1">
      <alignment horizontal="right" vertical="center"/>
    </xf>
    <xf numFmtId="194" fontId="4" fillId="32" borderId="7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85" fontId="4" fillId="36" borderId="70" xfId="0" applyNumberFormat="1" applyFont="1" applyFill="1" applyBorder="1" applyAlignment="1">
      <alignment horizontal="right" vertical="center"/>
    </xf>
    <xf numFmtId="185" fontId="1" fillId="0" borderId="31" xfId="0" applyNumberFormat="1" applyFont="1" applyBorder="1" applyAlignment="1">
      <alignment horizontal="right" vertical="center"/>
    </xf>
    <xf numFmtId="185" fontId="1" fillId="0" borderId="17" xfId="0" applyNumberFormat="1" applyFont="1" applyBorder="1" applyAlignment="1">
      <alignment horizontal="right" vertical="center"/>
    </xf>
    <xf numFmtId="185" fontId="4" fillId="32" borderId="73" xfId="0" applyNumberFormat="1" applyFont="1" applyFill="1" applyBorder="1" applyAlignment="1">
      <alignment horizontal="right" vertical="center"/>
    </xf>
    <xf numFmtId="0" fontId="3" fillId="35" borderId="76" xfId="0" applyFont="1" applyFill="1" applyBorder="1" applyAlignment="1">
      <alignment horizontal="center" vertical="center" wrapText="1"/>
    </xf>
    <xf numFmtId="194" fontId="4" fillId="36" borderId="77" xfId="0" applyNumberFormat="1" applyFont="1" applyFill="1" applyBorder="1" applyAlignment="1">
      <alignment horizontal="right" vertical="center"/>
    </xf>
    <xf numFmtId="194" fontId="1" fillId="0" borderId="78" xfId="0" applyNumberFormat="1" applyFont="1" applyBorder="1" applyAlignment="1">
      <alignment horizontal="right" vertical="center"/>
    </xf>
    <xf numFmtId="194" fontId="1" fillId="0" borderId="79" xfId="0" applyNumberFormat="1" applyFont="1" applyBorder="1" applyAlignment="1">
      <alignment horizontal="right" vertical="center"/>
    </xf>
    <xf numFmtId="194" fontId="4" fillId="32" borderId="80" xfId="0" applyNumberFormat="1" applyFont="1" applyFill="1" applyBorder="1" applyAlignment="1">
      <alignment horizontal="right" vertical="center"/>
    </xf>
    <xf numFmtId="185" fontId="4" fillId="36" borderId="63" xfId="0" applyNumberFormat="1" applyFont="1" applyFill="1" applyBorder="1" applyAlignment="1">
      <alignment horizontal="right" vertical="center"/>
    </xf>
    <xf numFmtId="185" fontId="1" fillId="0" borderId="63" xfId="0" applyNumberFormat="1" applyFont="1" applyBorder="1" applyAlignment="1">
      <alignment vertical="center"/>
    </xf>
    <xf numFmtId="185" fontId="4" fillId="32" borderId="81" xfId="0" applyNumberFormat="1" applyFont="1" applyFill="1" applyBorder="1" applyAlignment="1">
      <alignment vertical="center"/>
    </xf>
    <xf numFmtId="194" fontId="4" fillId="36" borderId="76" xfId="0" applyNumberFormat="1" applyFont="1" applyFill="1" applyBorder="1" applyAlignment="1">
      <alignment horizontal="right" vertical="center"/>
    </xf>
    <xf numFmtId="194" fontId="1" fillId="0" borderId="76" xfId="0" applyNumberFormat="1" applyFont="1" applyBorder="1" applyAlignment="1">
      <alignment horizontal="right" vertical="center"/>
    </xf>
    <xf numFmtId="194" fontId="4" fillId="32" borderId="82" xfId="0" applyNumberFormat="1" applyFont="1" applyFill="1" applyBorder="1" applyAlignment="1">
      <alignment horizontal="right" vertical="center"/>
    </xf>
    <xf numFmtId="3" fontId="4" fillId="36" borderId="63" xfId="0" applyNumberFormat="1" applyFont="1" applyFill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32" borderId="81" xfId="0" applyFont="1" applyFill="1" applyBorder="1" applyAlignment="1">
      <alignment horizontal="right" vertical="center"/>
    </xf>
    <xf numFmtId="3" fontId="61" fillId="32" borderId="0" xfId="0" applyNumberFormat="1" applyFont="1" applyFill="1" applyBorder="1" applyAlignment="1">
      <alignment horizontal="right" vertical="center" shrinkToFit="1"/>
    </xf>
    <xf numFmtId="4" fontId="4" fillId="32" borderId="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vertical="center"/>
    </xf>
    <xf numFmtId="3" fontId="61" fillId="37" borderId="25" xfId="0" applyNumberFormat="1" applyFont="1" applyFill="1" applyBorder="1" applyAlignment="1">
      <alignment horizontal="right" vertical="center" shrinkToFit="1"/>
    </xf>
    <xf numFmtId="3" fontId="61" fillId="37" borderId="42" xfId="0" applyNumberFormat="1" applyFont="1" applyFill="1" applyBorder="1" applyAlignment="1">
      <alignment horizontal="right" vertical="center" shrinkToFit="1"/>
    </xf>
    <xf numFmtId="3" fontId="61" fillId="32" borderId="26" xfId="0" applyNumberFormat="1" applyFont="1" applyFill="1" applyBorder="1" applyAlignment="1">
      <alignment horizontal="right" vertical="center" shrinkToFit="1"/>
    </xf>
    <xf numFmtId="3" fontId="61" fillId="32" borderId="28" xfId="0" applyNumberFormat="1" applyFont="1" applyFill="1" applyBorder="1" applyAlignment="1">
      <alignment horizontal="right" vertical="center" shrinkToFit="1"/>
    </xf>
    <xf numFmtId="4" fontId="61" fillId="32" borderId="39" xfId="0" applyNumberFormat="1" applyFont="1" applyFill="1" applyBorder="1" applyAlignment="1">
      <alignment horizontal="right" vertical="center" shrinkToFit="1"/>
    </xf>
    <xf numFmtId="3" fontId="60" fillId="0" borderId="26" xfId="0" applyNumberFormat="1" applyFont="1" applyFill="1" applyBorder="1" applyAlignment="1">
      <alignment horizontal="right" vertical="center" shrinkToFit="1"/>
    </xf>
    <xf numFmtId="2" fontId="61" fillId="32" borderId="39" xfId="0" applyNumberFormat="1" applyFont="1" applyFill="1" applyBorder="1" applyAlignment="1">
      <alignment horizontal="right" vertical="center" shrinkToFit="1"/>
    </xf>
    <xf numFmtId="1" fontId="61" fillId="32" borderId="26" xfId="0" applyNumberFormat="1" applyFont="1" applyFill="1" applyBorder="1" applyAlignment="1">
      <alignment vertical="center" shrinkToFit="1"/>
    </xf>
    <xf numFmtId="3" fontId="61" fillId="32" borderId="26" xfId="0" applyNumberFormat="1" applyFont="1" applyFill="1" applyBorder="1" applyAlignment="1">
      <alignment vertical="center" shrinkToFit="1"/>
    </xf>
    <xf numFmtId="4" fontId="4" fillId="32" borderId="28" xfId="0" applyNumberFormat="1" applyFont="1" applyFill="1" applyBorder="1" applyAlignment="1">
      <alignment horizontal="right" vertical="center"/>
    </xf>
    <xf numFmtId="4" fontId="4" fillId="32" borderId="39" xfId="0" applyNumberFormat="1" applyFont="1" applyFill="1" applyBorder="1" applyAlignment="1">
      <alignment horizontal="right" vertical="center"/>
    </xf>
    <xf numFmtId="3" fontId="61" fillId="32" borderId="27" xfId="0" applyNumberFormat="1" applyFont="1" applyFill="1" applyBorder="1" applyAlignment="1">
      <alignment vertical="center" shrinkToFit="1"/>
    </xf>
    <xf numFmtId="3" fontId="61" fillId="32" borderId="27" xfId="0" applyNumberFormat="1" applyFont="1" applyFill="1" applyBorder="1" applyAlignment="1">
      <alignment horizontal="right" vertical="center" shrinkToFit="1"/>
    </xf>
    <xf numFmtId="3" fontId="61" fillId="32" borderId="29" xfId="0" applyNumberFormat="1" applyFont="1" applyFill="1" applyBorder="1" applyAlignment="1">
      <alignment horizontal="right" vertical="center" shrinkToFit="1"/>
    </xf>
    <xf numFmtId="3" fontId="4" fillId="32" borderId="26" xfId="0" applyNumberFormat="1" applyFont="1" applyFill="1" applyBorder="1" applyAlignment="1">
      <alignment vertical="center"/>
    </xf>
    <xf numFmtId="3" fontId="4" fillId="32" borderId="27" xfId="0" applyNumberFormat="1" applyFont="1" applyFill="1" applyBorder="1" applyAlignment="1">
      <alignment horizontal="right" vertical="center"/>
    </xf>
    <xf numFmtId="3" fontId="4" fillId="32" borderId="29" xfId="0" applyNumberFormat="1" applyFont="1" applyFill="1" applyBorder="1" applyAlignment="1">
      <alignment horizontal="right" vertical="center"/>
    </xf>
    <xf numFmtId="4" fontId="4" fillId="32" borderId="29" xfId="0" applyNumberFormat="1" applyFont="1" applyFill="1" applyBorder="1" applyAlignment="1">
      <alignment horizontal="right" vertical="center"/>
    </xf>
    <xf numFmtId="4" fontId="4" fillId="32" borderId="40" xfId="0" applyNumberFormat="1" applyFont="1" applyFill="1" applyBorder="1" applyAlignment="1">
      <alignment horizontal="right" vertical="center"/>
    </xf>
    <xf numFmtId="4" fontId="4" fillId="32" borderId="16" xfId="0" applyNumberFormat="1" applyFont="1" applyFill="1" applyBorder="1" applyAlignment="1">
      <alignment horizontal="right" vertical="center"/>
    </xf>
    <xf numFmtId="4" fontId="4" fillId="32" borderId="33" xfId="0" applyNumberFormat="1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vertical="center" wrapText="1"/>
    </xf>
    <xf numFmtId="3" fontId="61" fillId="32" borderId="37" xfId="0" applyNumberFormat="1" applyFont="1" applyFill="1" applyBorder="1" applyAlignment="1">
      <alignment horizontal="right" vertical="center" shrinkToFit="1"/>
    </xf>
    <xf numFmtId="3" fontId="4" fillId="32" borderId="37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4" fontId="4" fillId="32" borderId="32" xfId="0" applyNumberFormat="1" applyFont="1" applyFill="1" applyBorder="1" applyAlignment="1">
      <alignment vertical="center"/>
    </xf>
    <xf numFmtId="4" fontId="4" fillId="32" borderId="16" xfId="0" applyNumberFormat="1" applyFont="1" applyFill="1" applyBorder="1" applyAlignment="1">
      <alignment vertical="center"/>
    </xf>
    <xf numFmtId="4" fontId="4" fillId="32" borderId="33" xfId="0" applyNumberFormat="1" applyFont="1" applyFill="1" applyBorder="1" applyAlignment="1">
      <alignment vertical="center"/>
    </xf>
    <xf numFmtId="0" fontId="4" fillId="37" borderId="14" xfId="0" applyFont="1" applyFill="1" applyBorder="1" applyAlignment="1">
      <alignment vertical="center" wrapText="1"/>
    </xf>
    <xf numFmtId="3" fontId="4" fillId="37" borderId="42" xfId="0" applyNumberFormat="1" applyFont="1" applyFill="1" applyBorder="1" applyAlignment="1">
      <alignment horizontal="right" vertical="center"/>
    </xf>
    <xf numFmtId="3" fontId="4" fillId="37" borderId="25" xfId="0" applyNumberFormat="1" applyFont="1" applyFill="1" applyBorder="1" applyAlignment="1">
      <alignment horizontal="right" vertical="center"/>
    </xf>
    <xf numFmtId="3" fontId="4" fillId="37" borderId="43" xfId="0" applyNumberFormat="1" applyFont="1" applyFill="1" applyBorder="1" applyAlignment="1">
      <alignment horizontal="right" vertical="center"/>
    </xf>
    <xf numFmtId="184" fontId="4" fillId="0" borderId="39" xfId="0" applyNumberFormat="1" applyFont="1" applyBorder="1" applyAlignment="1">
      <alignment horizontal="right" vertical="center"/>
    </xf>
    <xf numFmtId="184" fontId="1" fillId="0" borderId="39" xfId="0" applyNumberFormat="1" applyFont="1" applyBorder="1" applyAlignment="1">
      <alignment horizontal="right" vertical="center"/>
    </xf>
    <xf numFmtId="3" fontId="60" fillId="0" borderId="17" xfId="0" applyNumberFormat="1" applyFont="1" applyFill="1" applyBorder="1" applyAlignment="1">
      <alignment horizontal="right" vertical="center" shrinkToFit="1"/>
    </xf>
    <xf numFmtId="3" fontId="4" fillId="37" borderId="14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184" fontId="4" fillId="32" borderId="39" xfId="0" applyNumberFormat="1" applyFont="1" applyFill="1" applyBorder="1" applyAlignment="1">
      <alignment horizontal="right" vertical="center" wrapText="1"/>
    </xf>
    <xf numFmtId="184" fontId="1" fillId="0" borderId="39" xfId="0" applyNumberFormat="1" applyFont="1" applyBorder="1" applyAlignment="1">
      <alignment horizontal="right" vertical="center" wrapText="1"/>
    </xf>
    <xf numFmtId="184" fontId="4" fillId="32" borderId="40" xfId="0" applyNumberFormat="1" applyFont="1" applyFill="1" applyBorder="1" applyAlignment="1">
      <alignment horizontal="right" vertical="center" wrapText="1"/>
    </xf>
    <xf numFmtId="3" fontId="4" fillId="32" borderId="26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4" fontId="4" fillId="32" borderId="38" xfId="0" applyNumberFormat="1" applyFont="1" applyFill="1" applyBorder="1" applyAlignment="1">
      <alignment horizontal="right" vertical="center" wrapText="1"/>
    </xf>
    <xf numFmtId="4" fontId="4" fillId="32" borderId="39" xfId="0" applyNumberFormat="1" applyFont="1" applyFill="1" applyBorder="1" applyAlignment="1">
      <alignment horizontal="right" vertical="center" wrapText="1"/>
    </xf>
    <xf numFmtId="4" fontId="1" fillId="0" borderId="39" xfId="0" applyNumberFormat="1" applyFont="1" applyBorder="1" applyAlignment="1">
      <alignment horizontal="right" vertical="center" wrapText="1"/>
    </xf>
    <xf numFmtId="4" fontId="4" fillId="32" borderId="40" xfId="0" applyNumberFormat="1" applyFont="1" applyFill="1" applyBorder="1" applyAlignment="1">
      <alignment horizontal="right" vertical="center" wrapText="1"/>
    </xf>
    <xf numFmtId="184" fontId="1" fillId="0" borderId="39" xfId="0" applyNumberFormat="1" applyFont="1" applyBorder="1" applyAlignment="1">
      <alignment horizontal="right" vertical="center" wrapText="1"/>
    </xf>
    <xf numFmtId="1" fontId="60" fillId="0" borderId="26" xfId="0" applyNumberFormat="1" applyFont="1" applyBorder="1" applyAlignment="1">
      <alignment vertical="center" shrinkToFit="1"/>
    </xf>
    <xf numFmtId="3" fontId="60" fillId="0" borderId="26" xfId="0" applyNumberFormat="1" applyFont="1" applyBorder="1" applyAlignment="1">
      <alignment vertical="center" shrinkToFit="1"/>
    </xf>
    <xf numFmtId="0" fontId="1" fillId="0" borderId="26" xfId="0" applyFont="1" applyBorder="1" applyAlignment="1">
      <alignment horizontal="right" vertical="center" wrapText="1"/>
    </xf>
    <xf numFmtId="4" fontId="4" fillId="32" borderId="32" xfId="0" applyNumberFormat="1" applyFont="1" applyFill="1" applyBorder="1" applyAlignment="1">
      <alignment horizontal="right" vertical="center"/>
    </xf>
    <xf numFmtId="184" fontId="4" fillId="32" borderId="39" xfId="0" applyNumberFormat="1" applyFont="1" applyFill="1" applyBorder="1" applyAlignment="1">
      <alignment horizontal="right" vertical="center"/>
    </xf>
    <xf numFmtId="184" fontId="4" fillId="32" borderId="40" xfId="0" applyNumberFormat="1" applyFont="1" applyFill="1" applyBorder="1" applyAlignment="1">
      <alignment horizontal="right" vertical="center"/>
    </xf>
    <xf numFmtId="0" fontId="4" fillId="37" borderId="42" xfId="0" applyFont="1" applyFill="1" applyBorder="1" applyAlignment="1">
      <alignment horizontal="right" vertical="center"/>
    </xf>
    <xf numFmtId="4" fontId="4" fillId="32" borderId="44" xfId="0" applyNumberFormat="1" applyFont="1" applyFill="1" applyBorder="1" applyAlignment="1">
      <alignment horizontal="right" vertical="center"/>
    </xf>
    <xf numFmtId="0" fontId="4" fillId="37" borderId="15" xfId="0" applyFont="1" applyFill="1" applyBorder="1" applyAlignment="1">
      <alignment horizontal="right" vertical="center"/>
    </xf>
    <xf numFmtId="0" fontId="3" fillId="31" borderId="15" xfId="0" applyFont="1" applyFill="1" applyBorder="1" applyAlignment="1">
      <alignment horizontal="center" vertical="center"/>
    </xf>
    <xf numFmtId="0" fontId="3" fillId="31" borderId="41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/>
    </xf>
    <xf numFmtId="1" fontId="61" fillId="34" borderId="15" xfId="0" applyNumberFormat="1" applyFont="1" applyFill="1" applyBorder="1" applyAlignment="1">
      <alignment horizontal="right" vertical="center" shrinkToFit="1"/>
    </xf>
    <xf numFmtId="3" fontId="4" fillId="34" borderId="14" xfId="0" applyNumberFormat="1" applyFont="1" applyFill="1" applyBorder="1" applyAlignment="1">
      <alignment horizontal="right" vertical="center"/>
    </xf>
    <xf numFmtId="3" fontId="61" fillId="34" borderId="14" xfId="0" applyNumberFormat="1" applyFont="1" applyFill="1" applyBorder="1" applyAlignment="1">
      <alignment horizontal="right" vertical="center" shrinkToFit="1"/>
    </xf>
    <xf numFmtId="4" fontId="4" fillId="32" borderId="31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 wrapText="1"/>
    </xf>
    <xf numFmtId="3" fontId="4" fillId="34" borderId="43" xfId="0" applyNumberFormat="1" applyFont="1" applyFill="1" applyBorder="1" applyAlignment="1">
      <alignment horizontal="right" vertical="center" wrapText="1"/>
    </xf>
    <xf numFmtId="3" fontId="61" fillId="34" borderId="25" xfId="0" applyNumberFormat="1" applyFont="1" applyFill="1" applyBorder="1" applyAlignment="1">
      <alignment horizontal="right" vertical="center" shrinkToFit="1"/>
    </xf>
    <xf numFmtId="3" fontId="4" fillId="32" borderId="27" xfId="0" applyNumberFormat="1" applyFont="1" applyFill="1" applyBorder="1" applyAlignment="1">
      <alignment horizontal="right" vertical="center" wrapText="1"/>
    </xf>
    <xf numFmtId="4" fontId="61" fillId="34" borderId="43" xfId="0" applyNumberFormat="1" applyFont="1" applyFill="1" applyBorder="1" applyAlignment="1">
      <alignment horizontal="right" vertical="center" shrinkToFit="1"/>
    </xf>
    <xf numFmtId="3" fontId="61" fillId="34" borderId="43" xfId="0" applyNumberFormat="1" applyFont="1" applyFill="1" applyBorder="1" applyAlignment="1">
      <alignment horizontal="right" vertical="center" shrinkToFit="1"/>
    </xf>
    <xf numFmtId="3" fontId="4" fillId="34" borderId="41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right" vertical="center"/>
    </xf>
    <xf numFmtId="1" fontId="60" fillId="0" borderId="35" xfId="0" applyNumberFormat="1" applyFont="1" applyFill="1" applyBorder="1" applyAlignment="1">
      <alignment horizontal="right" vertical="center" shrinkToFit="1"/>
    </xf>
    <xf numFmtId="1" fontId="0" fillId="0" borderId="0" xfId="0" applyNumberFormat="1" applyFont="1" applyAlignment="1">
      <alignment/>
    </xf>
    <xf numFmtId="0" fontId="3" fillId="31" borderId="83" xfId="0" applyFont="1" applyFill="1" applyBorder="1" applyAlignment="1">
      <alignment horizontal="center" vertical="center"/>
    </xf>
    <xf numFmtId="0" fontId="3" fillId="31" borderId="84" xfId="0" applyFont="1" applyFill="1" applyBorder="1" applyAlignment="1">
      <alignment horizontal="center" vertical="center"/>
    </xf>
    <xf numFmtId="0" fontId="3" fillId="31" borderId="85" xfId="0" applyFont="1" applyFill="1" applyBorder="1" applyAlignment="1">
      <alignment horizontal="center" vertical="center"/>
    </xf>
    <xf numFmtId="1" fontId="60" fillId="0" borderId="46" xfId="0" applyNumberFormat="1" applyFont="1" applyBorder="1" applyAlignment="1">
      <alignment horizontal="right" vertical="center" shrinkToFit="1"/>
    </xf>
    <xf numFmtId="0" fontId="1" fillId="0" borderId="48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right" vertical="center" wrapText="1"/>
    </xf>
    <xf numFmtId="1" fontId="60" fillId="0" borderId="48" xfId="0" applyNumberFormat="1" applyFont="1" applyBorder="1" applyAlignment="1">
      <alignment horizontal="right" vertical="center" shrinkToFit="1"/>
    </xf>
    <xf numFmtId="0" fontId="3" fillId="31" borderId="8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1" fontId="61" fillId="34" borderId="87" xfId="0" applyNumberFormat="1" applyFont="1" applyFill="1" applyBorder="1" applyAlignment="1">
      <alignment horizontal="right" vertical="center" shrinkToFit="1"/>
    </xf>
    <xf numFmtId="1" fontId="61" fillId="34" borderId="61" xfId="0" applyNumberFormat="1" applyFont="1" applyFill="1" applyBorder="1" applyAlignment="1">
      <alignment horizontal="right" vertical="center" shrinkToFit="1"/>
    </xf>
    <xf numFmtId="0" fontId="4" fillId="34" borderId="87" xfId="0" applyFont="1" applyFill="1" applyBorder="1" applyAlignment="1">
      <alignment horizontal="right" vertical="center" wrapText="1"/>
    </xf>
    <xf numFmtId="0" fontId="1" fillId="0" borderId="88" xfId="0" applyFont="1" applyBorder="1" applyAlignment="1">
      <alignment horizontal="right" vertical="center"/>
    </xf>
    <xf numFmtId="0" fontId="1" fillId="0" borderId="89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4" fillId="34" borderId="90" xfId="0" applyFont="1" applyFill="1" applyBorder="1" applyAlignment="1">
      <alignment horizontal="right" vertical="center"/>
    </xf>
    <xf numFmtId="1" fontId="61" fillId="32" borderId="87" xfId="0" applyNumberFormat="1" applyFont="1" applyFill="1" applyBorder="1" applyAlignment="1">
      <alignment horizontal="right" vertical="center" shrinkToFit="1"/>
    </xf>
    <xf numFmtId="0" fontId="4" fillId="32" borderId="90" xfId="0" applyFont="1" applyFill="1" applyBorder="1" applyAlignment="1">
      <alignment horizontal="right" vertical="center"/>
    </xf>
    <xf numFmtId="0" fontId="4" fillId="32" borderId="87" xfId="0" applyFont="1" applyFill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0" xfId="0" applyFont="1" applyBorder="1" applyAlignment="1">
      <alignment vertical="center"/>
    </xf>
    <xf numFmtId="1" fontId="60" fillId="0" borderId="88" xfId="0" applyNumberFormat="1" applyFont="1" applyBorder="1" applyAlignment="1">
      <alignment horizontal="right" vertical="center" shrinkToFit="1"/>
    </xf>
    <xf numFmtId="1" fontId="60" fillId="0" borderId="47" xfId="0" applyNumberFormat="1" applyFont="1" applyBorder="1" applyAlignment="1">
      <alignment horizontal="right" vertical="center" shrinkToFit="1"/>
    </xf>
    <xf numFmtId="0" fontId="1" fillId="0" borderId="49" xfId="0" applyFont="1" applyBorder="1" applyAlignment="1">
      <alignment horizontal="right" vertical="center" wrapText="1"/>
    </xf>
    <xf numFmtId="0" fontId="1" fillId="0" borderId="88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1" fontId="61" fillId="32" borderId="90" xfId="0" applyNumberFormat="1" applyFont="1" applyFill="1" applyBorder="1" applyAlignment="1">
      <alignment horizontal="right" vertical="center" shrinkToFit="1"/>
    </xf>
    <xf numFmtId="1" fontId="61" fillId="34" borderId="90" xfId="0" applyNumberFormat="1" applyFont="1" applyFill="1" applyBorder="1" applyAlignment="1">
      <alignment horizontal="right" vertical="center" shrinkToFit="1"/>
    </xf>
    <xf numFmtId="0" fontId="1" fillId="32" borderId="47" xfId="0" applyFont="1" applyFill="1" applyBorder="1" applyAlignment="1">
      <alignment horizontal="right" vertical="center" wrapText="1"/>
    </xf>
    <xf numFmtId="0" fontId="1" fillId="32" borderId="35" xfId="0" applyFont="1" applyFill="1" applyBorder="1" applyAlignment="1">
      <alignment horizontal="right" vertical="center" wrapText="1"/>
    </xf>
    <xf numFmtId="1" fontId="60" fillId="32" borderId="35" xfId="0" applyNumberFormat="1" applyFont="1" applyFill="1" applyBorder="1" applyAlignment="1">
      <alignment horizontal="right" vertical="center" shrinkToFit="1"/>
    </xf>
    <xf numFmtId="1" fontId="60" fillId="32" borderId="48" xfId="0" applyNumberFormat="1" applyFont="1" applyFill="1" applyBorder="1" applyAlignment="1">
      <alignment horizontal="right" vertical="center" shrinkToFit="1"/>
    </xf>
    <xf numFmtId="0" fontId="1" fillId="32" borderId="47" xfId="0" applyFont="1" applyFill="1" applyBorder="1" applyAlignment="1">
      <alignment horizontal="right" vertical="center"/>
    </xf>
    <xf numFmtId="0" fontId="1" fillId="32" borderId="48" xfId="0" applyFont="1" applyFill="1" applyBorder="1" applyAlignment="1">
      <alignment horizontal="right" vertical="center" wrapText="1"/>
    </xf>
    <xf numFmtId="4" fontId="60" fillId="0" borderId="54" xfId="0" applyNumberFormat="1" applyFont="1" applyFill="1" applyBorder="1" applyAlignment="1">
      <alignment horizontal="right" vertical="center" shrinkToFit="1"/>
    </xf>
    <xf numFmtId="4" fontId="1" fillId="0" borderId="28" xfId="0" applyNumberFormat="1" applyFont="1" applyFill="1" applyBorder="1" applyAlignment="1">
      <alignment horizontal="right" vertical="center"/>
    </xf>
    <xf numFmtId="185" fontId="60" fillId="0" borderId="11" xfId="0" applyNumberFormat="1" applyFont="1" applyFill="1" applyBorder="1" applyAlignment="1">
      <alignment horizontal="right" vertical="center" shrinkToFit="1"/>
    </xf>
    <xf numFmtId="185" fontId="1" fillId="0" borderId="11" xfId="0" applyNumberFormat="1" applyFont="1" applyFill="1" applyBorder="1" applyAlignment="1">
      <alignment horizontal="right" vertical="center"/>
    </xf>
    <xf numFmtId="192" fontId="61" fillId="34" borderId="91" xfId="0" applyNumberFormat="1" applyFont="1" applyFill="1" applyBorder="1" applyAlignment="1">
      <alignment horizontal="right" vertical="center" shrinkToFit="1"/>
    </xf>
    <xf numFmtId="192" fontId="60" fillId="0" borderId="92" xfId="0" applyNumberFormat="1" applyFont="1" applyFill="1" applyBorder="1" applyAlignment="1">
      <alignment vertical="center" shrinkToFit="1"/>
    </xf>
    <xf numFmtId="192" fontId="60" fillId="0" borderId="93" xfId="0" applyNumberFormat="1" applyFont="1" applyFill="1" applyBorder="1" applyAlignment="1">
      <alignment vertical="center" shrinkToFit="1"/>
    </xf>
    <xf numFmtId="185" fontId="60" fillId="0" borderId="93" xfId="0" applyNumberFormat="1" applyFont="1" applyFill="1" applyBorder="1" applyAlignment="1">
      <alignment horizontal="right" vertical="center" shrinkToFit="1"/>
    </xf>
    <xf numFmtId="192" fontId="60" fillId="0" borderId="94" xfId="0" applyNumberFormat="1" applyFont="1" applyFill="1" applyBorder="1" applyAlignment="1">
      <alignment vertical="center" shrinkToFit="1"/>
    </xf>
    <xf numFmtId="4" fontId="60" fillId="0" borderId="31" xfId="0" applyNumberFormat="1" applyFont="1" applyFill="1" applyBorder="1" applyAlignment="1">
      <alignment horizontal="right" vertical="center" shrinkToFit="1"/>
    </xf>
    <xf numFmtId="3" fontId="61" fillId="32" borderId="42" xfId="0" applyNumberFormat="1" applyFont="1" applyFill="1" applyBorder="1" applyAlignment="1">
      <alignment horizontal="right" vertical="center" shrinkToFit="1"/>
    </xf>
    <xf numFmtId="4" fontId="1" fillId="0" borderId="16" xfId="0" applyNumberFormat="1" applyFont="1" applyFill="1" applyBorder="1" applyAlignment="1">
      <alignment horizontal="right" vertical="center"/>
    </xf>
    <xf numFmtId="4" fontId="60" fillId="0" borderId="95" xfId="0" applyNumberFormat="1" applyFont="1" applyFill="1" applyBorder="1" applyAlignment="1">
      <alignment horizontal="right" vertical="center" shrinkToFit="1"/>
    </xf>
    <xf numFmtId="4" fontId="60" fillId="0" borderId="96" xfId="0" applyNumberFormat="1" applyFont="1" applyFill="1" applyBorder="1" applyAlignment="1">
      <alignment horizontal="right" vertical="center" shrinkToFit="1"/>
    </xf>
    <xf numFmtId="4" fontId="60" fillId="0" borderId="96" xfId="0" applyNumberFormat="1" applyFont="1" applyFill="1" applyBorder="1" applyAlignment="1" quotePrefix="1">
      <alignment horizontal="right" vertical="center" shrinkToFit="1"/>
    </xf>
    <xf numFmtId="4" fontId="60" fillId="0" borderId="97" xfId="0" applyNumberFormat="1" applyFont="1" applyFill="1" applyBorder="1" applyAlignment="1">
      <alignment horizontal="right" vertical="center" shrinkToFit="1"/>
    </xf>
    <xf numFmtId="4" fontId="60" fillId="0" borderId="44" xfId="0" applyNumberFormat="1" applyFont="1" applyFill="1" applyBorder="1" applyAlignment="1">
      <alignment horizontal="right" vertical="center" shrinkToFit="1"/>
    </xf>
    <xf numFmtId="4" fontId="60" fillId="0" borderId="28" xfId="0" applyNumberFormat="1" applyFont="1" applyFill="1" applyBorder="1" applyAlignment="1">
      <alignment horizontal="right" vertical="center"/>
    </xf>
    <xf numFmtId="4" fontId="61" fillId="34" borderId="98" xfId="0" applyNumberFormat="1" applyFont="1" applyFill="1" applyBorder="1" applyAlignment="1">
      <alignment horizontal="right" vertical="center" shrinkToFit="1"/>
    </xf>
    <xf numFmtId="4" fontId="61" fillId="34" borderId="42" xfId="0" applyNumberFormat="1" applyFont="1" applyFill="1" applyBorder="1" applyAlignment="1">
      <alignment horizontal="right" vertical="center"/>
    </xf>
    <xf numFmtId="0" fontId="3" fillId="31" borderId="25" xfId="0" applyFont="1" applyFill="1" applyBorder="1" applyAlignment="1">
      <alignment vertical="center" wrapText="1"/>
    </xf>
    <xf numFmtId="185" fontId="4" fillId="32" borderId="11" xfId="0" applyNumberFormat="1" applyFont="1" applyFill="1" applyBorder="1" applyAlignment="1">
      <alignment horizontal="right" vertical="center"/>
    </xf>
    <xf numFmtId="4" fontId="60" fillId="0" borderId="99" xfId="0" applyNumberFormat="1" applyFont="1" applyFill="1" applyBorder="1" applyAlignment="1">
      <alignment horizontal="right" vertical="center" shrinkToFit="1"/>
    </xf>
    <xf numFmtId="4" fontId="4" fillId="34" borderId="43" xfId="0" applyNumberFormat="1" applyFont="1" applyFill="1" applyBorder="1" applyAlignment="1">
      <alignment horizontal="right" vertical="center"/>
    </xf>
    <xf numFmtId="4" fontId="1" fillId="0" borderId="39" xfId="0" applyNumberFormat="1" applyFont="1" applyFill="1" applyBorder="1" applyAlignment="1">
      <alignment horizontal="right" vertical="center"/>
    </xf>
    <xf numFmtId="185" fontId="4" fillId="34" borderId="100" xfId="0" applyNumberFormat="1" applyFont="1" applyFill="1" applyBorder="1" applyAlignment="1">
      <alignment horizontal="right" vertical="center"/>
    </xf>
    <xf numFmtId="185" fontId="1" fillId="0" borderId="93" xfId="0" applyNumberFormat="1" applyFont="1" applyFill="1" applyBorder="1" applyAlignment="1">
      <alignment horizontal="right" vertical="center"/>
    </xf>
    <xf numFmtId="185" fontId="60" fillId="0" borderId="94" xfId="0" applyNumberFormat="1" applyFont="1" applyFill="1" applyBorder="1" applyAlignment="1">
      <alignment horizontal="right" vertical="center" shrinkToFit="1"/>
    </xf>
    <xf numFmtId="185" fontId="4" fillId="34" borderId="101" xfId="0" applyNumberFormat="1" applyFont="1" applyFill="1" applyBorder="1" applyAlignment="1">
      <alignment horizontal="right" vertical="center"/>
    </xf>
    <xf numFmtId="0" fontId="3" fillId="31" borderId="102" xfId="0" applyFont="1" applyFill="1" applyBorder="1" applyAlignment="1">
      <alignment horizontal="center" vertical="center" wrapText="1"/>
    </xf>
    <xf numFmtId="3" fontId="4" fillId="32" borderId="103" xfId="0" applyNumberFormat="1" applyFont="1" applyFill="1" applyBorder="1" applyAlignment="1" quotePrefix="1">
      <alignment horizontal="right" vertical="center"/>
    </xf>
    <xf numFmtId="4" fontId="60" fillId="0" borderId="104" xfId="0" applyNumberFormat="1" applyFont="1" applyFill="1" applyBorder="1" applyAlignment="1">
      <alignment horizontal="right" vertical="center" shrinkToFit="1"/>
    </xf>
    <xf numFmtId="4" fontId="60" fillId="0" borderId="103" xfId="0" applyNumberFormat="1" applyFont="1" applyFill="1" applyBorder="1" applyAlignment="1">
      <alignment horizontal="right" vertical="center" shrinkToFit="1"/>
    </xf>
    <xf numFmtId="4" fontId="61" fillId="34" borderId="102" xfId="0" applyNumberFormat="1" applyFont="1" applyFill="1" applyBorder="1" applyAlignment="1">
      <alignment horizontal="right" vertical="center" shrinkToFit="1"/>
    </xf>
    <xf numFmtId="4" fontId="1" fillId="0" borderId="103" xfId="0" applyNumberFormat="1" applyFont="1" applyFill="1" applyBorder="1" applyAlignment="1">
      <alignment horizontal="right" vertical="center"/>
    </xf>
    <xf numFmtId="4" fontId="61" fillId="34" borderId="105" xfId="0" applyNumberFormat="1" applyFont="1" applyFill="1" applyBorder="1" applyAlignment="1">
      <alignment horizontal="right" vertical="center" shrinkToFit="1"/>
    </xf>
    <xf numFmtId="4" fontId="1" fillId="0" borderId="103" xfId="0" applyNumberFormat="1" applyFont="1" applyBorder="1" applyAlignment="1">
      <alignment horizontal="right" vertical="center"/>
    </xf>
    <xf numFmtId="4" fontId="60" fillId="0" borderId="106" xfId="0" applyNumberFormat="1" applyFont="1" applyFill="1" applyBorder="1" applyAlignment="1">
      <alignment horizontal="right" vertical="center" shrinkToFit="1"/>
    </xf>
    <xf numFmtId="4" fontId="4" fillId="34" borderId="41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4" fillId="34" borderId="107" xfId="0" applyNumberFormat="1" applyFont="1" applyFill="1" applyBorder="1" applyAlignment="1">
      <alignment horizontal="right" vertical="center"/>
    </xf>
    <xf numFmtId="4" fontId="1" fillId="0" borderId="17" xfId="0" applyNumberFormat="1" applyFont="1" applyBorder="1" applyAlignment="1">
      <alignment vertical="center"/>
    </xf>
    <xf numFmtId="4" fontId="60" fillId="0" borderId="30" xfId="0" applyNumberFormat="1" applyFont="1" applyFill="1" applyBorder="1" applyAlignment="1">
      <alignment horizontal="right" vertical="center" shrinkToFit="1"/>
    </xf>
    <xf numFmtId="3" fontId="4" fillId="32" borderId="38" xfId="0" applyNumberFormat="1" applyFont="1" applyFill="1" applyBorder="1" applyAlignment="1">
      <alignment horizontal="right" vertical="center"/>
    </xf>
    <xf numFmtId="4" fontId="60" fillId="0" borderId="108" xfId="0" applyNumberFormat="1" applyFont="1" applyFill="1" applyBorder="1" applyAlignment="1">
      <alignment horizontal="right" vertical="center" shrinkToFit="1"/>
    </xf>
    <xf numFmtId="4" fontId="61" fillId="34" borderId="109" xfId="0" applyNumberFormat="1" applyFont="1" applyFill="1" applyBorder="1" applyAlignment="1">
      <alignment horizontal="right" vertical="center" shrinkToFit="1"/>
    </xf>
    <xf numFmtId="4" fontId="61" fillId="32" borderId="30" xfId="0" applyNumberFormat="1" applyFont="1" applyFill="1" applyBorder="1" applyAlignment="1">
      <alignment vertical="top" shrinkToFit="1"/>
    </xf>
    <xf numFmtId="4" fontId="60" fillId="0" borderId="31" xfId="0" applyNumberFormat="1" applyFont="1" applyBorder="1" applyAlignment="1">
      <alignment horizontal="right" vertical="center"/>
    </xf>
    <xf numFmtId="4" fontId="60" fillId="0" borderId="17" xfId="0" applyNumberFormat="1" applyFont="1" applyBorder="1" applyAlignment="1">
      <alignment horizontal="right" vertical="center"/>
    </xf>
    <xf numFmtId="4" fontId="60" fillId="0" borderId="30" xfId="0" applyNumberFormat="1" applyFont="1" applyBorder="1" applyAlignment="1">
      <alignment horizontal="right" vertical="center"/>
    </xf>
    <xf numFmtId="4" fontId="61" fillId="34" borderId="110" xfId="0" applyNumberFormat="1" applyFont="1" applyFill="1" applyBorder="1" applyAlignment="1">
      <alignment horizontal="right" vertical="center" shrinkToFit="1"/>
    </xf>
    <xf numFmtId="4" fontId="60" fillId="0" borderId="111" xfId="0" applyNumberFormat="1" applyFont="1" applyBorder="1" applyAlignment="1">
      <alignment horizontal="right" vertical="center" shrinkToFit="1"/>
    </xf>
    <xf numFmtId="4" fontId="60" fillId="0" borderId="99" xfId="0" applyNumberFormat="1" applyFont="1" applyBorder="1" applyAlignment="1">
      <alignment horizontal="right" vertical="center" shrinkToFit="1"/>
    </xf>
    <xf numFmtId="4" fontId="1" fillId="0" borderId="99" xfId="0" applyNumberFormat="1" applyFont="1" applyBorder="1" applyAlignment="1">
      <alignment horizontal="right" vertical="center"/>
    </xf>
    <xf numFmtId="4" fontId="60" fillId="0" borderId="112" xfId="0" applyNumberFormat="1" applyFont="1" applyBorder="1" applyAlignment="1">
      <alignment horizontal="right" vertical="center" shrinkToFit="1"/>
    </xf>
    <xf numFmtId="4" fontId="61" fillId="34" borderId="107" xfId="0" applyNumberFormat="1" applyFont="1" applyFill="1" applyBorder="1" applyAlignment="1">
      <alignment horizontal="right" vertical="center" shrinkToFit="1"/>
    </xf>
    <xf numFmtId="4" fontId="60" fillId="0" borderId="113" xfId="0" applyNumberFormat="1" applyFont="1" applyBorder="1" applyAlignment="1">
      <alignment horizontal="right" vertical="center" shrinkToFit="1"/>
    </xf>
    <xf numFmtId="4" fontId="60" fillId="0" borderId="17" xfId="0" applyNumberFormat="1" applyFont="1" applyBorder="1" applyAlignment="1">
      <alignment horizontal="right" vertical="center" shrinkToFit="1"/>
    </xf>
    <xf numFmtId="4" fontId="60" fillId="0" borderId="114" xfId="0" applyNumberFormat="1" applyFont="1" applyBorder="1" applyAlignment="1">
      <alignment horizontal="right" vertical="center" shrinkToFit="1"/>
    </xf>
    <xf numFmtId="2" fontId="60" fillId="0" borderId="99" xfId="0" applyNumberFormat="1" applyFont="1" applyBorder="1" applyAlignment="1">
      <alignment horizontal="right" vertical="center" shrinkToFit="1"/>
    </xf>
    <xf numFmtId="4" fontId="61" fillId="34" borderId="115" xfId="0" applyNumberFormat="1" applyFont="1" applyFill="1" applyBorder="1" applyAlignment="1">
      <alignment horizontal="right" vertical="center" shrinkToFit="1"/>
    </xf>
    <xf numFmtId="4" fontId="1" fillId="0" borderId="99" xfId="0" applyNumberFormat="1" applyFont="1" applyBorder="1" applyAlignment="1">
      <alignment/>
    </xf>
    <xf numFmtId="0" fontId="3" fillId="31" borderId="116" xfId="0" applyFont="1" applyFill="1" applyBorder="1" applyAlignment="1">
      <alignment horizontal="center" vertical="center" wrapText="1"/>
    </xf>
    <xf numFmtId="185" fontId="61" fillId="32" borderId="117" xfId="0" applyNumberFormat="1" applyFont="1" applyFill="1" applyBorder="1" applyAlignment="1">
      <alignment horizontal="right" vertical="center" shrinkToFit="1"/>
    </xf>
    <xf numFmtId="3" fontId="4" fillId="32" borderId="40" xfId="0" applyNumberFormat="1" applyFont="1" applyFill="1" applyBorder="1" applyAlignment="1">
      <alignment horizontal="right" vertical="center"/>
    </xf>
    <xf numFmtId="185" fontId="60" fillId="0" borderId="118" xfId="0" applyNumberFormat="1" applyFont="1" applyBorder="1" applyAlignment="1">
      <alignment horizontal="right" vertical="center"/>
    </xf>
    <xf numFmtId="4" fontId="60" fillId="0" borderId="38" xfId="0" applyNumberFormat="1" applyFont="1" applyBorder="1" applyAlignment="1">
      <alignment horizontal="right" vertical="center"/>
    </xf>
    <xf numFmtId="4" fontId="60" fillId="0" borderId="39" xfId="0" applyNumberFormat="1" applyFont="1" applyBorder="1" applyAlignment="1">
      <alignment horizontal="right" vertical="center"/>
    </xf>
    <xf numFmtId="185" fontId="60" fillId="0" borderId="119" xfId="0" applyNumberFormat="1" applyFont="1" applyBorder="1" applyAlignment="1">
      <alignment horizontal="right" vertical="center"/>
    </xf>
    <xf numFmtId="4" fontId="60" fillId="0" borderId="40" xfId="0" applyNumberFormat="1" applyFont="1" applyBorder="1" applyAlignment="1">
      <alignment horizontal="right" vertical="center"/>
    </xf>
    <xf numFmtId="185" fontId="61" fillId="34" borderId="120" xfId="0" applyNumberFormat="1" applyFont="1" applyFill="1" applyBorder="1" applyAlignment="1">
      <alignment horizontal="right" vertical="center" shrinkToFit="1"/>
    </xf>
    <xf numFmtId="2" fontId="61" fillId="34" borderId="121" xfId="0" applyNumberFormat="1" applyFont="1" applyFill="1" applyBorder="1" applyAlignment="1">
      <alignment horizontal="right" vertical="center" shrinkToFit="1"/>
    </xf>
    <xf numFmtId="185" fontId="60" fillId="0" borderId="122" xfId="0" applyNumberFormat="1" applyFont="1" applyBorder="1" applyAlignment="1">
      <alignment horizontal="right" vertical="center" shrinkToFit="1"/>
    </xf>
    <xf numFmtId="4" fontId="60" fillId="0" borderId="123" xfId="0" applyNumberFormat="1" applyFont="1" applyBorder="1" applyAlignment="1">
      <alignment horizontal="right" vertical="center" shrinkToFit="1"/>
    </xf>
    <xf numFmtId="185" fontId="60" fillId="0" borderId="124" xfId="0" applyNumberFormat="1" applyFont="1" applyBorder="1" applyAlignment="1">
      <alignment horizontal="right" vertical="center" shrinkToFit="1"/>
    </xf>
    <xf numFmtId="4" fontId="60" fillId="0" borderId="59" xfId="0" applyNumberFormat="1" applyFont="1" applyBorder="1" applyAlignment="1">
      <alignment horizontal="right" vertical="center" shrinkToFit="1"/>
    </xf>
    <xf numFmtId="185" fontId="1" fillId="0" borderId="124" xfId="0" applyNumberFormat="1" applyFont="1" applyBorder="1" applyAlignment="1">
      <alignment horizontal="right" vertical="center"/>
    </xf>
    <xf numFmtId="185" fontId="60" fillId="0" borderId="125" xfId="0" applyNumberFormat="1" applyFont="1" applyBorder="1" applyAlignment="1">
      <alignment horizontal="right" vertical="center" shrinkToFit="1"/>
    </xf>
    <xf numFmtId="4" fontId="60" fillId="0" borderId="126" xfId="0" applyNumberFormat="1" applyFont="1" applyBorder="1" applyAlignment="1">
      <alignment horizontal="right" vertical="center" shrinkToFit="1"/>
    </xf>
    <xf numFmtId="185" fontId="61" fillId="34" borderId="127" xfId="0" applyNumberFormat="1" applyFont="1" applyFill="1" applyBorder="1" applyAlignment="1">
      <alignment horizontal="right" vertical="center" shrinkToFit="1"/>
    </xf>
    <xf numFmtId="185" fontId="60" fillId="0" borderId="128" xfId="0" applyNumberFormat="1" applyFont="1" applyBorder="1" applyAlignment="1">
      <alignment horizontal="right" vertical="center" shrinkToFit="1"/>
    </xf>
    <xf numFmtId="4" fontId="60" fillId="0" borderId="108" xfId="0" applyNumberFormat="1" applyFont="1" applyBorder="1" applyAlignment="1">
      <alignment horizontal="right" vertical="center" shrinkToFit="1"/>
    </xf>
    <xf numFmtId="185" fontId="60" fillId="0" borderId="129" xfId="0" applyNumberFormat="1" applyFont="1" applyBorder="1" applyAlignment="1">
      <alignment horizontal="right" vertical="center" shrinkToFit="1"/>
    </xf>
    <xf numFmtId="4" fontId="60" fillId="0" borderId="39" xfId="0" applyNumberFormat="1" applyFont="1" applyBorder="1" applyAlignment="1">
      <alignment horizontal="right" vertical="center" shrinkToFit="1"/>
    </xf>
    <xf numFmtId="185" fontId="60" fillId="0" borderId="117" xfId="0" applyNumberFormat="1" applyFont="1" applyBorder="1" applyAlignment="1">
      <alignment horizontal="right" vertical="center" shrinkToFit="1"/>
    </xf>
    <xf numFmtId="4" fontId="60" fillId="0" borderId="51" xfId="0" applyNumberFormat="1" applyFont="1" applyBorder="1" applyAlignment="1">
      <alignment horizontal="right" vertical="center" shrinkToFit="1"/>
    </xf>
    <xf numFmtId="192" fontId="61" fillId="34" borderId="120" xfId="0" applyNumberFormat="1" applyFont="1" applyFill="1" applyBorder="1" applyAlignment="1">
      <alignment horizontal="right" vertical="center" shrinkToFit="1"/>
    </xf>
    <xf numFmtId="2" fontId="61" fillId="34" borderId="130" xfId="0" applyNumberFormat="1" applyFont="1" applyFill="1" applyBorder="1" applyAlignment="1">
      <alignment horizontal="right" vertical="center" shrinkToFit="1"/>
    </xf>
    <xf numFmtId="192" fontId="60" fillId="0" borderId="122" xfId="0" applyNumberFormat="1" applyFont="1" applyBorder="1" applyAlignment="1">
      <alignment horizontal="right" vertical="center" shrinkToFit="1"/>
    </xf>
    <xf numFmtId="2" fontId="60" fillId="0" borderId="123" xfId="0" applyNumberFormat="1" applyFont="1" applyBorder="1" applyAlignment="1">
      <alignment horizontal="right" vertical="center" shrinkToFit="1"/>
    </xf>
    <xf numFmtId="192" fontId="60" fillId="0" borderId="124" xfId="0" applyNumberFormat="1" applyFont="1" applyBorder="1" applyAlignment="1">
      <alignment horizontal="right" vertical="center" shrinkToFit="1"/>
    </xf>
    <xf numFmtId="2" fontId="60" fillId="0" borderId="59" xfId="0" applyNumberFormat="1" applyFont="1" applyBorder="1" applyAlignment="1">
      <alignment horizontal="right" vertical="center" shrinkToFit="1"/>
    </xf>
    <xf numFmtId="192" fontId="60" fillId="0" borderId="125" xfId="0" applyNumberFormat="1" applyFont="1" applyBorder="1" applyAlignment="1">
      <alignment horizontal="right" vertical="center" shrinkToFit="1"/>
    </xf>
    <xf numFmtId="2" fontId="60" fillId="0" borderId="126" xfId="0" applyNumberFormat="1" applyFont="1" applyBorder="1" applyAlignment="1">
      <alignment horizontal="right" vertical="center" shrinkToFit="1"/>
    </xf>
    <xf numFmtId="185" fontId="61" fillId="34" borderId="131" xfId="0" applyNumberFormat="1" applyFont="1" applyFill="1" applyBorder="1" applyAlignment="1">
      <alignment horizontal="right" vertical="center" shrinkToFit="1"/>
    </xf>
    <xf numFmtId="4" fontId="1" fillId="0" borderId="59" xfId="0" applyNumberFormat="1" applyFont="1" applyFill="1" applyBorder="1" applyAlignment="1">
      <alignment horizontal="right" vertical="center"/>
    </xf>
    <xf numFmtId="185" fontId="1" fillId="0" borderId="124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185" fontId="4" fillId="32" borderId="41" xfId="0" applyNumberFormat="1" applyFont="1" applyFill="1" applyBorder="1" applyAlignment="1">
      <alignment horizontal="right" vertical="center"/>
    </xf>
    <xf numFmtId="185" fontId="1" fillId="0" borderId="17" xfId="0" applyNumberFormat="1" applyFont="1" applyBorder="1" applyAlignment="1">
      <alignment horizontal="right" vertical="center"/>
    </xf>
    <xf numFmtId="185" fontId="1" fillId="0" borderId="30" xfId="0" applyNumberFormat="1" applyFont="1" applyBorder="1" applyAlignment="1">
      <alignment horizontal="right" vertical="center"/>
    </xf>
    <xf numFmtId="185" fontId="4" fillId="34" borderId="41" xfId="0" applyNumberFormat="1" applyFont="1" applyFill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3" fontId="4" fillId="32" borderId="102" xfId="0" applyNumberFormat="1" applyFont="1" applyFill="1" applyBorder="1" applyAlignment="1">
      <alignment horizontal="right" vertical="center"/>
    </xf>
    <xf numFmtId="4" fontId="1" fillId="0" borderId="132" xfId="0" applyNumberFormat="1" applyFont="1" applyBorder="1" applyAlignment="1">
      <alignment horizontal="right" vertical="center"/>
    </xf>
    <xf numFmtId="4" fontId="1" fillId="0" borderId="133" xfId="0" applyNumberFormat="1" applyFont="1" applyBorder="1" applyAlignment="1">
      <alignment horizontal="right" vertical="center"/>
    </xf>
    <xf numFmtId="4" fontId="1" fillId="0" borderId="134" xfId="0" applyNumberFormat="1" applyFont="1" applyBorder="1" applyAlignment="1">
      <alignment horizontal="right" vertical="center"/>
    </xf>
    <xf numFmtId="4" fontId="4" fillId="34" borderId="135" xfId="0" applyNumberFormat="1" applyFont="1" applyFill="1" applyBorder="1" applyAlignment="1">
      <alignment horizontal="right" vertical="center"/>
    </xf>
    <xf numFmtId="4" fontId="4" fillId="32" borderId="41" xfId="0" applyNumberFormat="1" applyFont="1" applyFill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3" fontId="4" fillId="32" borderId="31" xfId="0" applyNumberFormat="1" applyFont="1" applyFill="1" applyBorder="1" applyAlignment="1">
      <alignment vertical="center"/>
    </xf>
    <xf numFmtId="3" fontId="61" fillId="32" borderId="17" xfId="0" applyNumberFormat="1" applyFont="1" applyFill="1" applyBorder="1" applyAlignment="1">
      <alignment horizontal="right" vertical="center" shrinkToFit="1"/>
    </xf>
    <xf numFmtId="3" fontId="4" fillId="32" borderId="17" xfId="0" applyNumberFormat="1" applyFont="1" applyFill="1" applyBorder="1" applyAlignment="1">
      <alignment horizontal="right" vertical="center"/>
    </xf>
    <xf numFmtId="3" fontId="4" fillId="32" borderId="30" xfId="0" applyNumberFormat="1" applyFont="1" applyFill="1" applyBorder="1" applyAlignment="1">
      <alignment horizontal="right" vertical="center"/>
    </xf>
    <xf numFmtId="0" fontId="3" fillId="31" borderId="135" xfId="0" applyFont="1" applyFill="1" applyBorder="1" applyAlignment="1">
      <alignment horizontal="center" vertical="center" wrapText="1"/>
    </xf>
    <xf numFmtId="4" fontId="61" fillId="32" borderId="132" xfId="0" applyNumberFormat="1" applyFont="1" applyFill="1" applyBorder="1" applyAlignment="1">
      <alignment horizontal="right" vertical="center" shrinkToFit="1"/>
    </xf>
    <xf numFmtId="4" fontId="61" fillId="32" borderId="133" xfId="0" applyNumberFormat="1" applyFont="1" applyFill="1" applyBorder="1" applyAlignment="1">
      <alignment horizontal="right" vertical="center" shrinkToFit="1"/>
    </xf>
    <xf numFmtId="4" fontId="60" fillId="0" borderId="133" xfId="0" applyNumberFormat="1" applyFont="1" applyFill="1" applyBorder="1" applyAlignment="1">
      <alignment horizontal="right" vertical="center" shrinkToFit="1"/>
    </xf>
    <xf numFmtId="4" fontId="61" fillId="32" borderId="134" xfId="0" applyNumberFormat="1" applyFont="1" applyFill="1" applyBorder="1" applyAlignment="1">
      <alignment horizontal="right" vertical="center" shrinkToFit="1"/>
    </xf>
    <xf numFmtId="3" fontId="61" fillId="32" borderId="20" xfId="0" applyNumberFormat="1" applyFont="1" applyFill="1" applyBorder="1" applyAlignment="1">
      <alignment horizontal="right" vertical="center" shrinkToFit="1"/>
    </xf>
    <xf numFmtId="3" fontId="61" fillId="32" borderId="11" xfId="0" applyNumberFormat="1" applyFont="1" applyFill="1" applyBorder="1" applyAlignment="1">
      <alignment horizontal="right" vertical="center" shrinkToFit="1"/>
    </xf>
    <xf numFmtId="3" fontId="60" fillId="0" borderId="11" xfId="0" applyNumberFormat="1" applyFont="1" applyFill="1" applyBorder="1" applyAlignment="1">
      <alignment horizontal="right" vertical="center" shrinkToFit="1"/>
    </xf>
    <xf numFmtId="1" fontId="61" fillId="32" borderId="11" xfId="0" applyNumberFormat="1" applyFont="1" applyFill="1" applyBorder="1" applyAlignment="1">
      <alignment horizontal="right" vertical="center" shrinkToFit="1"/>
    </xf>
    <xf numFmtId="3" fontId="61" fillId="32" borderId="23" xfId="0" applyNumberFormat="1" applyFont="1" applyFill="1" applyBorder="1" applyAlignment="1">
      <alignment horizontal="right" vertical="center" shrinkToFit="1"/>
    </xf>
    <xf numFmtId="3" fontId="61" fillId="32" borderId="31" xfId="0" applyNumberFormat="1" applyFont="1" applyFill="1" applyBorder="1" applyAlignment="1">
      <alignment horizontal="right" vertical="center" shrinkToFit="1"/>
    </xf>
    <xf numFmtId="3" fontId="61" fillId="32" borderId="30" xfId="0" applyNumberFormat="1" applyFont="1" applyFill="1" applyBorder="1" applyAlignment="1">
      <alignment horizontal="right" vertical="center" shrinkToFit="1"/>
    </xf>
    <xf numFmtId="2" fontId="61" fillId="32" borderId="38" xfId="0" applyNumberFormat="1" applyFont="1" applyFill="1" applyBorder="1" applyAlignment="1">
      <alignment horizontal="right" vertical="center" shrinkToFit="1"/>
    </xf>
    <xf numFmtId="2" fontId="61" fillId="32" borderId="40" xfId="0" applyNumberFormat="1" applyFont="1" applyFill="1" applyBorder="1" applyAlignment="1">
      <alignment horizontal="right" vertical="center" shrinkToFit="1"/>
    </xf>
    <xf numFmtId="3" fontId="4" fillId="32" borderId="13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4" fontId="4" fillId="32" borderId="38" xfId="0" applyNumberFormat="1" applyFont="1" applyFill="1" applyBorder="1" applyAlignment="1">
      <alignment vertical="center"/>
    </xf>
    <xf numFmtId="4" fontId="4" fillId="32" borderId="39" xfId="0" applyNumberFormat="1" applyFont="1" applyFill="1" applyBorder="1" applyAlignment="1">
      <alignment vertical="center"/>
    </xf>
    <xf numFmtId="4" fontId="4" fillId="32" borderId="40" xfId="0" applyNumberFormat="1" applyFont="1" applyFill="1" applyBorder="1" applyAlignment="1">
      <alignment vertical="center"/>
    </xf>
    <xf numFmtId="4" fontId="4" fillId="32" borderId="133" xfId="0" applyNumberFormat="1" applyFont="1" applyFill="1" applyBorder="1" applyAlignment="1">
      <alignment horizontal="right" vertical="center"/>
    </xf>
    <xf numFmtId="3" fontId="61" fillId="32" borderId="113" xfId="0" applyNumberFormat="1" applyFont="1" applyFill="1" applyBorder="1" applyAlignment="1">
      <alignment horizontal="right" vertical="center" shrinkToFit="1"/>
    </xf>
    <xf numFmtId="4" fontId="4" fillId="32" borderId="134" xfId="0" applyNumberFormat="1" applyFont="1" applyFill="1" applyBorder="1" applyAlignment="1">
      <alignment horizontal="right" vertical="center"/>
    </xf>
    <xf numFmtId="3" fontId="4" fillId="34" borderId="43" xfId="0" applyNumberFormat="1" applyFont="1" applyFill="1" applyBorder="1" applyAlignment="1">
      <alignment horizontal="right" vertical="center"/>
    </xf>
    <xf numFmtId="3" fontId="61" fillId="34" borderId="41" xfId="0" applyNumberFormat="1" applyFont="1" applyFill="1" applyBorder="1" applyAlignment="1">
      <alignment horizontal="right" vertical="center" shrinkToFit="1"/>
    </xf>
    <xf numFmtId="3" fontId="61" fillId="34" borderId="31" xfId="0" applyNumberFormat="1" applyFont="1" applyFill="1" applyBorder="1" applyAlignment="1">
      <alignment horizontal="right" vertical="center" shrinkToFit="1"/>
    </xf>
    <xf numFmtId="0" fontId="4" fillId="34" borderId="24" xfId="0" applyFont="1" applyFill="1" applyBorder="1" applyAlignment="1">
      <alignment vertical="center" wrapText="1"/>
    </xf>
    <xf numFmtId="3" fontId="61" fillId="34" borderId="22" xfId="0" applyNumberFormat="1" applyFont="1" applyFill="1" applyBorder="1" applyAlignment="1">
      <alignment horizontal="right" vertical="center" shrinkToFit="1"/>
    </xf>
    <xf numFmtId="1" fontId="61" fillId="34" borderId="43" xfId="0" applyNumberFormat="1" applyFont="1" applyFill="1" applyBorder="1" applyAlignment="1">
      <alignment horizontal="right" vertical="center" shrinkToFit="1"/>
    </xf>
    <xf numFmtId="1" fontId="61" fillId="34" borderId="135" xfId="0" applyNumberFormat="1" applyFont="1" applyFill="1" applyBorder="1" applyAlignment="1">
      <alignment horizontal="right" vertical="center" shrinkToFit="1"/>
    </xf>
    <xf numFmtId="3" fontId="61" fillId="34" borderId="25" xfId="0" applyNumberFormat="1" applyFont="1" applyFill="1" applyBorder="1" applyAlignment="1">
      <alignment vertical="center" shrinkToFit="1"/>
    </xf>
    <xf numFmtId="3" fontId="61" fillId="32" borderId="129" xfId="0" applyNumberFormat="1" applyFont="1" applyFill="1" applyBorder="1" applyAlignment="1">
      <alignment horizontal="right" vertical="center" shrinkToFit="1"/>
    </xf>
    <xf numFmtId="3" fontId="60" fillId="0" borderId="129" xfId="0" applyNumberFormat="1" applyFont="1" applyFill="1" applyBorder="1" applyAlignment="1">
      <alignment horizontal="right" vertical="center" shrinkToFit="1"/>
    </xf>
    <xf numFmtId="3" fontId="61" fillId="32" borderId="136" xfId="0" applyNumberFormat="1" applyFont="1" applyFill="1" applyBorder="1" applyAlignment="1">
      <alignment horizontal="right" vertical="center" shrinkToFit="1"/>
    </xf>
    <xf numFmtId="3" fontId="4" fillId="34" borderId="40" xfId="0" applyNumberFormat="1" applyFont="1" applyFill="1" applyBorder="1" applyAlignment="1">
      <alignment horizontal="right" vertical="center"/>
    </xf>
    <xf numFmtId="3" fontId="4" fillId="34" borderId="135" xfId="0" applyNumberFormat="1" applyFont="1" applyFill="1" applyBorder="1" applyAlignment="1">
      <alignment horizontal="right" vertical="center" wrapText="1"/>
    </xf>
    <xf numFmtId="3" fontId="60" fillId="0" borderId="17" xfId="0" applyNumberFormat="1" applyFont="1" applyBorder="1" applyAlignment="1">
      <alignment horizontal="right" vertical="center" shrinkToFit="1"/>
    </xf>
    <xf numFmtId="3" fontId="1" fillId="0" borderId="17" xfId="0" applyNumberFormat="1" applyFont="1" applyBorder="1" applyAlignment="1">
      <alignment horizontal="right" vertical="center" wrapText="1"/>
    </xf>
    <xf numFmtId="3" fontId="4" fillId="32" borderId="17" xfId="0" applyNumberFormat="1" applyFont="1" applyFill="1" applyBorder="1" applyAlignment="1">
      <alignment horizontal="right"/>
    </xf>
    <xf numFmtId="3" fontId="1" fillId="32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/>
    </xf>
    <xf numFmtId="3" fontId="4" fillId="32" borderId="30" xfId="0" applyNumberFormat="1" applyFont="1" applyFill="1" applyBorder="1" applyAlignment="1">
      <alignment horizontal="right"/>
    </xf>
    <xf numFmtId="4" fontId="4" fillId="32" borderId="132" xfId="0" applyNumberFormat="1" applyFont="1" applyFill="1" applyBorder="1" applyAlignment="1">
      <alignment horizontal="right" vertical="center"/>
    </xf>
    <xf numFmtId="4" fontId="61" fillId="37" borderId="25" xfId="0" applyNumberFormat="1" applyFont="1" applyFill="1" applyBorder="1" applyAlignment="1">
      <alignment horizontal="right" vertical="center" shrinkToFit="1"/>
    </xf>
    <xf numFmtId="4" fontId="61" fillId="32" borderId="26" xfId="0" applyNumberFormat="1" applyFont="1" applyFill="1" applyBorder="1" applyAlignment="1">
      <alignment horizontal="right" vertical="center" shrinkToFit="1"/>
    </xf>
    <xf numFmtId="4" fontId="60" fillId="0" borderId="26" xfId="0" applyNumberFormat="1" applyFont="1" applyBorder="1" applyAlignment="1">
      <alignment horizontal="right" vertical="center" shrinkToFit="1"/>
    </xf>
    <xf numFmtId="4" fontId="4" fillId="0" borderId="26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61" fillId="32" borderId="27" xfId="0" applyNumberFormat="1" applyFont="1" applyFill="1" applyBorder="1" applyAlignment="1">
      <alignment horizontal="right" vertical="center" shrinkToFit="1"/>
    </xf>
    <xf numFmtId="0" fontId="4" fillId="32" borderId="24" xfId="0" applyFont="1" applyFill="1" applyBorder="1" applyAlignment="1">
      <alignment vertical="center" wrapText="1"/>
    </xf>
    <xf numFmtId="3" fontId="60" fillId="0" borderId="129" xfId="0" applyNumberFormat="1" applyFont="1" applyBorder="1" applyAlignment="1">
      <alignment horizontal="right" vertical="center" shrinkToFit="1"/>
    </xf>
    <xf numFmtId="3" fontId="1" fillId="0" borderId="129" xfId="0" applyNumberFormat="1" applyFont="1" applyBorder="1" applyAlignment="1">
      <alignment horizontal="right" vertical="center" wrapText="1"/>
    </xf>
    <xf numFmtId="4" fontId="1" fillId="33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3" fillId="31" borderId="137" xfId="0" applyFont="1" applyFill="1" applyBorder="1" applyAlignment="1">
      <alignment horizontal="center" vertical="center"/>
    </xf>
    <xf numFmtId="3" fontId="61" fillId="34" borderId="137" xfId="0" applyNumberFormat="1" applyFont="1" applyFill="1" applyBorder="1" applyAlignment="1">
      <alignment horizontal="right" vertical="center" shrinkToFit="1"/>
    </xf>
    <xf numFmtId="3" fontId="60" fillId="0" borderId="138" xfId="0" applyNumberFormat="1" applyFont="1" applyBorder="1" applyAlignment="1">
      <alignment horizontal="right" vertical="center" shrinkToFit="1"/>
    </xf>
    <xf numFmtId="3" fontId="60" fillId="0" borderId="139" xfId="0" applyNumberFormat="1" applyFont="1" applyBorder="1" applyAlignment="1">
      <alignment horizontal="right" vertical="center" shrinkToFit="1"/>
    </xf>
    <xf numFmtId="3" fontId="4" fillId="34" borderId="137" xfId="0" applyNumberFormat="1" applyFont="1" applyFill="1" applyBorder="1" applyAlignment="1">
      <alignment horizontal="right" vertical="center"/>
    </xf>
    <xf numFmtId="3" fontId="61" fillId="34" borderId="138" xfId="0" applyNumberFormat="1" applyFont="1" applyFill="1" applyBorder="1" applyAlignment="1">
      <alignment horizontal="right" vertical="center" shrinkToFit="1"/>
    </xf>
    <xf numFmtId="0" fontId="68" fillId="0" borderId="0" xfId="0" applyFont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2" fontId="61" fillId="34" borderId="61" xfId="0" applyNumberFormat="1" applyFont="1" applyFill="1" applyBorder="1" applyAlignment="1">
      <alignment vertical="center" shrinkToFit="1"/>
    </xf>
    <xf numFmtId="3" fontId="4" fillId="0" borderId="2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3" fontId="4" fillId="38" borderId="25" xfId="0" applyNumberFormat="1" applyFont="1" applyFill="1" applyBorder="1" applyAlignment="1">
      <alignment horizontal="right" vertical="center"/>
    </xf>
    <xf numFmtId="3" fontId="4" fillId="38" borderId="42" xfId="0" applyNumberFormat="1" applyFont="1" applyFill="1" applyBorder="1" applyAlignment="1">
      <alignment horizontal="right" vertical="center"/>
    </xf>
    <xf numFmtId="3" fontId="4" fillId="38" borderId="26" xfId="0" applyNumberFormat="1" applyFont="1" applyFill="1" applyBorder="1" applyAlignment="1">
      <alignment horizontal="right" vertical="center"/>
    </xf>
    <xf numFmtId="3" fontId="4" fillId="38" borderId="28" xfId="0" applyNumberFormat="1" applyFont="1" applyFill="1" applyBorder="1" applyAlignment="1">
      <alignment horizontal="right" vertical="center"/>
    </xf>
    <xf numFmtId="3" fontId="4" fillId="38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4" fillId="38" borderId="16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Fill="1" applyBorder="1" applyAlignment="1">
      <alignment horizontal="right" vertical="center"/>
    </xf>
    <xf numFmtId="0" fontId="3" fillId="31" borderId="43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 wrapText="1"/>
    </xf>
    <xf numFmtId="0" fontId="3" fillId="31" borderId="116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20" xfId="0" applyFont="1" applyFill="1" applyBorder="1" applyAlignment="1">
      <alignment horizontal="center" vertical="center" wrapText="1"/>
    </xf>
    <xf numFmtId="0" fontId="3" fillId="31" borderId="41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135" xfId="0" applyFont="1" applyFill="1" applyBorder="1" applyAlignment="1">
      <alignment horizontal="center" vertical="center"/>
    </xf>
    <xf numFmtId="184" fontId="4" fillId="32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4" fillId="32" borderId="10" xfId="0" applyNumberFormat="1" applyFont="1" applyFill="1" applyBorder="1" applyAlignment="1">
      <alignment horizontal="right" vertical="center"/>
    </xf>
    <xf numFmtId="0" fontId="3" fillId="31" borderId="140" xfId="0" applyFont="1" applyFill="1" applyBorder="1" applyAlignment="1">
      <alignment horizontal="center" vertical="center" wrapText="1"/>
    </xf>
    <xf numFmtId="3" fontId="61" fillId="34" borderId="140" xfId="0" applyNumberFormat="1" applyFont="1" applyFill="1" applyBorder="1" applyAlignment="1">
      <alignment horizontal="right" vertical="center" shrinkToFit="1"/>
    </xf>
    <xf numFmtId="4" fontId="4" fillId="32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4" fillId="32" borderId="24" xfId="0" applyNumberFormat="1" applyFont="1" applyFill="1" applyBorder="1" applyAlignment="1">
      <alignment horizontal="right" vertical="center"/>
    </xf>
    <xf numFmtId="3" fontId="61" fillId="34" borderId="41" xfId="0" applyNumberFormat="1" applyFont="1" applyFill="1" applyBorder="1" applyAlignment="1">
      <alignment vertical="center" shrinkToFit="1"/>
    </xf>
    <xf numFmtId="3" fontId="61" fillId="32" borderId="17" xfId="0" applyNumberFormat="1" applyFont="1" applyFill="1" applyBorder="1" applyAlignment="1">
      <alignment vertical="center" shrinkToFit="1"/>
    </xf>
    <xf numFmtId="3" fontId="4" fillId="32" borderId="17" xfId="0" applyNumberFormat="1" applyFont="1" applyFill="1" applyBorder="1" applyAlignment="1">
      <alignment vertical="center"/>
    </xf>
    <xf numFmtId="1" fontId="60" fillId="0" borderId="17" xfId="0" applyNumberFormat="1" applyFont="1" applyBorder="1" applyAlignment="1">
      <alignment vertical="center" shrinkToFit="1"/>
    </xf>
    <xf numFmtId="3" fontId="60" fillId="0" borderId="17" xfId="0" applyNumberFormat="1" applyFont="1" applyBorder="1" applyAlignment="1">
      <alignment vertical="center" shrinkToFit="1"/>
    </xf>
    <xf numFmtId="0" fontId="1" fillId="0" borderId="17" xfId="0" applyFont="1" applyBorder="1" applyAlignment="1">
      <alignment horizontal="right" vertical="center" wrapText="1"/>
    </xf>
    <xf numFmtId="1" fontId="61" fillId="32" borderId="17" xfId="0" applyNumberFormat="1" applyFont="1" applyFill="1" applyBorder="1" applyAlignment="1">
      <alignment vertical="center" shrinkToFit="1"/>
    </xf>
    <xf numFmtId="3" fontId="61" fillId="32" borderId="30" xfId="0" applyNumberFormat="1" applyFont="1" applyFill="1" applyBorder="1" applyAlignment="1">
      <alignment vertical="center" shrinkToFit="1"/>
    </xf>
    <xf numFmtId="184" fontId="4" fillId="32" borderId="133" xfId="0" applyNumberFormat="1" applyFont="1" applyFill="1" applyBorder="1" applyAlignment="1">
      <alignment horizontal="right" vertical="center" wrapText="1"/>
    </xf>
    <xf numFmtId="184" fontId="1" fillId="0" borderId="133" xfId="0" applyNumberFormat="1" applyFont="1" applyBorder="1" applyAlignment="1">
      <alignment horizontal="right" vertical="center" wrapText="1"/>
    </xf>
    <xf numFmtId="184" fontId="4" fillId="32" borderId="134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4" fillId="34" borderId="135" xfId="0" applyNumberFormat="1" applyFont="1" applyFill="1" applyBorder="1" applyAlignment="1">
      <alignment horizontal="right" vertical="center"/>
    </xf>
    <xf numFmtId="184" fontId="4" fillId="32" borderId="133" xfId="0" applyNumberFormat="1" applyFont="1" applyFill="1" applyBorder="1" applyAlignment="1">
      <alignment horizontal="right" vertical="center"/>
    </xf>
    <xf numFmtId="184" fontId="1" fillId="0" borderId="133" xfId="0" applyNumberFormat="1" applyFont="1" applyBorder="1" applyAlignment="1">
      <alignment horizontal="right" vertical="center"/>
    </xf>
    <xf numFmtId="184" fontId="4" fillId="32" borderId="134" xfId="0" applyNumberFormat="1" applyFont="1" applyFill="1" applyBorder="1" applyAlignment="1">
      <alignment horizontal="right" vertical="center"/>
    </xf>
    <xf numFmtId="3" fontId="4" fillId="32" borderId="129" xfId="0" applyNumberFormat="1" applyFont="1" applyFill="1" applyBorder="1" applyAlignment="1">
      <alignment horizontal="right" vertical="center"/>
    </xf>
    <xf numFmtId="3" fontId="1" fillId="0" borderId="129" xfId="0" applyNumberFormat="1" applyFont="1" applyBorder="1" applyAlignment="1">
      <alignment horizontal="right" vertical="center"/>
    </xf>
    <xf numFmtId="3" fontId="1" fillId="0" borderId="129" xfId="0" applyNumberFormat="1" applyFont="1" applyFill="1" applyBorder="1" applyAlignment="1">
      <alignment horizontal="right" vertical="center" wrapText="1"/>
    </xf>
    <xf numFmtId="3" fontId="61" fillId="37" borderId="41" xfId="0" applyNumberFormat="1" applyFont="1" applyFill="1" applyBorder="1" applyAlignment="1">
      <alignment horizontal="right" vertical="center" shrinkToFit="1"/>
    </xf>
    <xf numFmtId="0" fontId="3" fillId="31" borderId="38" xfId="0" applyFont="1" applyFill="1" applyBorder="1" applyAlignment="1">
      <alignment horizontal="center" vertical="center" wrapText="1"/>
    </xf>
    <xf numFmtId="3" fontId="4" fillId="37" borderId="18" xfId="0" applyNumberFormat="1" applyFont="1" applyFill="1" applyBorder="1" applyAlignment="1">
      <alignment horizontal="right" vertical="center"/>
    </xf>
    <xf numFmtId="3" fontId="4" fillId="37" borderId="135" xfId="0" applyNumberFormat="1" applyFont="1" applyFill="1" applyBorder="1" applyAlignment="1">
      <alignment horizontal="right" vertical="center"/>
    </xf>
    <xf numFmtId="4" fontId="1" fillId="33" borderId="133" xfId="0" applyNumberFormat="1" applyFont="1" applyFill="1" applyBorder="1" applyAlignment="1">
      <alignment horizontal="right" vertical="center"/>
    </xf>
    <xf numFmtId="3" fontId="4" fillId="37" borderId="41" xfId="0" applyNumberFormat="1" applyFont="1" applyFill="1" applyBorder="1" applyAlignment="1">
      <alignment horizontal="right" vertical="center"/>
    </xf>
    <xf numFmtId="4" fontId="4" fillId="37" borderId="140" xfId="0" applyNumberFormat="1" applyFont="1" applyFill="1" applyBorder="1" applyAlignment="1">
      <alignment horizontal="right" vertical="center"/>
    </xf>
    <xf numFmtId="4" fontId="4" fillId="32" borderId="129" xfId="0" applyNumberFormat="1" applyFont="1" applyFill="1" applyBorder="1" applyAlignment="1">
      <alignment horizontal="right" vertical="center"/>
    </xf>
    <xf numFmtId="4" fontId="4" fillId="32" borderId="62" xfId="0" applyNumberFormat="1" applyFont="1" applyFill="1" applyBorder="1" applyAlignment="1">
      <alignment horizontal="right" vertical="center"/>
    </xf>
    <xf numFmtId="4" fontId="61" fillId="32" borderId="129" xfId="0" applyNumberFormat="1" applyFont="1" applyFill="1" applyBorder="1" applyAlignment="1">
      <alignment horizontal="right" vertical="center" shrinkToFit="1"/>
    </xf>
    <xf numFmtId="4" fontId="1" fillId="0" borderId="129" xfId="0" applyNumberFormat="1" applyFont="1" applyBorder="1" applyAlignment="1">
      <alignment horizontal="right" vertical="center"/>
    </xf>
    <xf numFmtId="4" fontId="4" fillId="32" borderId="136" xfId="0" applyNumberFormat="1" applyFont="1" applyFill="1" applyBorder="1" applyAlignment="1">
      <alignment horizontal="right" vertical="center"/>
    </xf>
    <xf numFmtId="3" fontId="61" fillId="33" borderId="138" xfId="0" applyNumberFormat="1" applyFont="1" applyFill="1" applyBorder="1" applyAlignment="1">
      <alignment horizontal="right" vertical="center" shrinkToFit="1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3" fontId="61" fillId="0" borderId="138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wrapText="1"/>
    </xf>
    <xf numFmtId="1" fontId="61" fillId="34" borderId="41" xfId="0" applyNumberFormat="1" applyFont="1" applyFill="1" applyBorder="1" applyAlignment="1">
      <alignment horizontal="right" vertical="center" shrinkToFit="1"/>
    </xf>
    <xf numFmtId="3" fontId="4" fillId="32" borderId="17" xfId="0" applyNumberFormat="1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31" borderId="25" xfId="0" applyFont="1" applyFill="1" applyBorder="1" applyAlignment="1">
      <alignment horizontal="center" vertical="center" wrapText="1"/>
    </xf>
    <xf numFmtId="0" fontId="3" fillId="31" borderId="41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41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1" borderId="42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44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4" fontId="61" fillId="32" borderId="16" xfId="0" applyNumberFormat="1" applyFont="1" applyFill="1" applyBorder="1" applyAlignment="1">
      <alignment horizontal="right" vertical="center" shrinkToFit="1"/>
    </xf>
    <xf numFmtId="4" fontId="61" fillId="32" borderId="33" xfId="0" applyNumberFormat="1" applyFont="1" applyFill="1" applyBorder="1" applyAlignment="1">
      <alignment horizontal="right" vertical="center" shrinkToFit="1"/>
    </xf>
    <xf numFmtId="0" fontId="4" fillId="34" borderId="43" xfId="0" applyFont="1" applyFill="1" applyBorder="1" applyAlignment="1">
      <alignment horizontal="right" vertical="center"/>
    </xf>
    <xf numFmtId="184" fontId="4" fillId="32" borderId="16" xfId="0" applyNumberFormat="1" applyFont="1" applyFill="1" applyBorder="1" applyAlignment="1">
      <alignment horizontal="right" vertical="center"/>
    </xf>
    <xf numFmtId="184" fontId="1" fillId="0" borderId="16" xfId="0" applyNumberFormat="1" applyFont="1" applyBorder="1" applyAlignment="1">
      <alignment horizontal="right" vertical="center"/>
    </xf>
    <xf numFmtId="184" fontId="4" fillId="32" borderId="33" xfId="0" applyNumberFormat="1" applyFont="1" applyFill="1" applyBorder="1" applyAlignment="1">
      <alignment horizontal="right" vertical="center"/>
    </xf>
    <xf numFmtId="3" fontId="4" fillId="32" borderId="41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 wrapText="1"/>
    </xf>
    <xf numFmtId="0" fontId="4" fillId="32" borderId="41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32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center" wrapText="1"/>
    </xf>
    <xf numFmtId="0" fontId="1" fillId="0" borderId="114" xfId="0" applyFont="1" applyFill="1" applyBorder="1" applyAlignment="1">
      <alignment vertical="top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4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top" wrapText="1"/>
    </xf>
    <xf numFmtId="3" fontId="61" fillId="32" borderId="137" xfId="0" applyNumberFormat="1" applyFont="1" applyFill="1" applyBorder="1" applyAlignment="1">
      <alignment horizontal="right" vertical="center" shrinkToFi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3" fillId="35" borderId="69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3" fillId="31" borderId="62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24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18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02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vertical="center" wrapText="1"/>
    </xf>
    <xf numFmtId="0" fontId="3" fillId="31" borderId="135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horizontal="center" vertical="center" wrapText="1"/>
    </xf>
    <xf numFmtId="0" fontId="3" fillId="31" borderId="116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" fillId="31" borderId="41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20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3" fillId="31" borderId="116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3" fillId="31" borderId="141" xfId="0" applyFont="1" applyFill="1" applyBorder="1" applyAlignment="1">
      <alignment horizontal="center" vertical="center" wrapText="1"/>
    </xf>
    <xf numFmtId="0" fontId="3" fillId="31" borderId="106" xfId="0" applyFont="1" applyFill="1" applyBorder="1" applyAlignment="1">
      <alignment horizontal="center" vertical="center" wrapText="1"/>
    </xf>
    <xf numFmtId="0" fontId="3" fillId="31" borderId="142" xfId="0" applyFont="1" applyFill="1" applyBorder="1" applyAlignment="1">
      <alignment horizontal="center" vertical="center" wrapText="1"/>
    </xf>
    <xf numFmtId="0" fontId="3" fillId="31" borderId="119" xfId="0" applyFont="1" applyFill="1" applyBorder="1" applyAlignment="1">
      <alignment horizontal="center" vertical="center" wrapText="1"/>
    </xf>
    <xf numFmtId="0" fontId="3" fillId="31" borderId="42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vertical="center"/>
    </xf>
    <xf numFmtId="0" fontId="3" fillId="31" borderId="43" xfId="0" applyFont="1" applyFill="1" applyBorder="1" applyAlignment="1">
      <alignment horizontal="center" vertical="center"/>
    </xf>
    <xf numFmtId="0" fontId="3" fillId="31" borderId="41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3" fontId="3" fillId="31" borderId="22" xfId="0" applyNumberFormat="1" applyFont="1" applyFill="1" applyBorder="1" applyAlignment="1">
      <alignment horizontal="center" vertical="center"/>
    </xf>
    <xf numFmtId="3" fontId="3" fillId="31" borderId="14" xfId="0" applyNumberFormat="1" applyFont="1" applyFill="1" applyBorder="1" applyAlignment="1">
      <alignment horizontal="center" vertical="center"/>
    </xf>
    <xf numFmtId="0" fontId="3" fillId="31" borderId="0" xfId="0" applyFont="1" applyFill="1" applyAlignment="1">
      <alignment horizontal="center" vertical="center" wrapText="1"/>
    </xf>
    <xf numFmtId="0" fontId="3" fillId="31" borderId="143" xfId="0" applyFont="1" applyFill="1" applyBorder="1" applyAlignment="1">
      <alignment horizontal="center" vertical="top" wrapText="1"/>
    </xf>
    <xf numFmtId="0" fontId="3" fillId="31" borderId="144" xfId="0" applyFont="1" applyFill="1" applyBorder="1" applyAlignment="1">
      <alignment horizontal="center" vertical="top" wrapText="1"/>
    </xf>
    <xf numFmtId="0" fontId="3" fillId="31" borderId="145" xfId="0" applyFont="1" applyFill="1" applyBorder="1" applyAlignment="1">
      <alignment horizontal="center" vertical="top" wrapText="1"/>
    </xf>
    <xf numFmtId="0" fontId="0" fillId="31" borderId="42" xfId="0" applyFont="1" applyFill="1" applyBorder="1" applyAlignment="1">
      <alignment horizontal="center" vertical="center" wrapText="1"/>
    </xf>
    <xf numFmtId="0" fontId="0" fillId="31" borderId="15" xfId="0" applyFont="1" applyFill="1" applyBorder="1" applyAlignment="1">
      <alignment horizontal="center" vertical="center" wrapText="1"/>
    </xf>
    <xf numFmtId="0" fontId="1" fillId="0" borderId="111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left" vertical="center" wrapText="1"/>
    </xf>
    <xf numFmtId="0" fontId="1" fillId="0" borderId="112" xfId="0" applyFont="1" applyBorder="1" applyAlignment="1">
      <alignment horizontal="left" vertical="center" wrapText="1"/>
    </xf>
    <xf numFmtId="0" fontId="4" fillId="32" borderId="146" xfId="0" applyFont="1" applyFill="1" applyBorder="1" applyAlignment="1">
      <alignment horizontal="left" vertical="center" wrapText="1"/>
    </xf>
    <xf numFmtId="0" fontId="4" fillId="34" borderId="147" xfId="0" applyFont="1" applyFill="1" applyBorder="1" applyAlignment="1">
      <alignment horizontal="left" vertical="center" wrapText="1"/>
    </xf>
    <xf numFmtId="0" fontId="1" fillId="0" borderId="144" xfId="0" applyFont="1" applyBorder="1" applyAlignment="1">
      <alignment horizontal="left" vertical="center" wrapText="1"/>
    </xf>
    <xf numFmtId="0" fontId="3" fillId="31" borderId="144" xfId="0" applyFont="1" applyFill="1" applyBorder="1" applyAlignment="1">
      <alignment horizontal="center" vertical="center" wrapText="1"/>
    </xf>
    <xf numFmtId="0" fontId="3" fillId="31" borderId="145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4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7" sqref="A7"/>
    </sheetView>
  </sheetViews>
  <sheetFormatPr defaultColWidth="9.140625" defaultRowHeight="12.75"/>
  <sheetData>
    <row r="6" ht="41.25">
      <c r="A6" s="66" t="s">
        <v>233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43"/>
  <sheetViews>
    <sheetView zoomScalePageLayoutView="0" workbookViewId="0" topLeftCell="A1">
      <selection activeCell="H6" sqref="H6"/>
    </sheetView>
  </sheetViews>
  <sheetFormatPr defaultColWidth="21.28125" defaultRowHeight="12" customHeight="1"/>
  <cols>
    <col min="1" max="1" width="20.00390625" style="4" customWidth="1"/>
    <col min="2" max="2" width="12.7109375" style="4" customWidth="1"/>
    <col min="3" max="3" width="11.7109375" style="4" customWidth="1"/>
    <col min="4" max="4" width="8.7109375" style="4" customWidth="1"/>
    <col min="5" max="5" width="11.7109375" style="4" customWidth="1"/>
    <col min="6" max="6" width="8.7109375" style="4" customWidth="1"/>
    <col min="7" max="8" width="11.7109375" style="4" customWidth="1"/>
    <col min="9" max="9" width="8.7109375" style="4" customWidth="1"/>
    <col min="10" max="10" width="11.7109375" style="4" customWidth="1"/>
    <col min="11" max="11" width="8.7109375" style="4" customWidth="1"/>
    <col min="12" max="13" width="11.7109375" style="4" customWidth="1"/>
    <col min="14" max="14" width="18.7109375" style="4" customWidth="1"/>
    <col min="15" max="15" width="11.7109375" style="4" customWidth="1"/>
    <col min="16" max="16" width="18.7109375" style="4" customWidth="1"/>
    <col min="17" max="18" width="11.7109375" style="4" customWidth="1"/>
    <col min="19" max="19" width="18.7109375" style="4" customWidth="1"/>
    <col min="20" max="20" width="11.7109375" style="4" customWidth="1"/>
    <col min="21" max="21" width="18.7109375" style="4" customWidth="1"/>
    <col min="22" max="22" width="12.7109375" style="4" customWidth="1"/>
    <col min="23" max="23" width="11.7109375" style="4" customWidth="1"/>
    <col min="24" max="24" width="18.7109375" style="4" customWidth="1"/>
    <col min="25" max="25" width="11.7109375" style="4" customWidth="1"/>
    <col min="26" max="26" width="18.7109375" style="4" customWidth="1"/>
    <col min="27" max="16384" width="21.28125" style="4" customWidth="1"/>
  </cols>
  <sheetData>
    <row r="1" spans="1:8" ht="15" customHeight="1">
      <c r="A1" s="35" t="s">
        <v>321</v>
      </c>
      <c r="B1"/>
      <c r="C1"/>
      <c r="D1"/>
      <c r="E1"/>
      <c r="F1"/>
      <c r="G1"/>
      <c r="H1"/>
    </row>
    <row r="2" spans="1:11" ht="15" customHeight="1">
      <c r="A2" s="788" t="s">
        <v>56</v>
      </c>
      <c r="B2" s="791">
        <v>2019</v>
      </c>
      <c r="C2" s="793"/>
      <c r="D2" s="793"/>
      <c r="E2" s="793"/>
      <c r="F2" s="794"/>
      <c r="G2" s="793" t="s">
        <v>274</v>
      </c>
      <c r="H2" s="793"/>
      <c r="I2" s="793"/>
      <c r="J2" s="793"/>
      <c r="K2" s="793"/>
    </row>
    <row r="3" spans="1:21" ht="24.75" customHeight="1">
      <c r="A3" s="789"/>
      <c r="B3" s="805" t="s">
        <v>89</v>
      </c>
      <c r="C3" s="796" t="s">
        <v>90</v>
      </c>
      <c r="D3" s="804"/>
      <c r="E3" s="802" t="s">
        <v>91</v>
      </c>
      <c r="F3" s="797"/>
      <c r="G3" s="798" t="s">
        <v>89</v>
      </c>
      <c r="H3" s="796" t="s">
        <v>90</v>
      </c>
      <c r="I3" s="804"/>
      <c r="J3" s="802" t="s">
        <v>91</v>
      </c>
      <c r="K3" s="803"/>
      <c r="L3"/>
      <c r="M3"/>
      <c r="N3"/>
      <c r="O3"/>
      <c r="P3"/>
      <c r="Q3"/>
      <c r="R3"/>
      <c r="S3"/>
      <c r="T3"/>
      <c r="U3"/>
    </row>
    <row r="4" spans="1:21" ht="15" customHeight="1">
      <c r="A4" s="789"/>
      <c r="B4" s="806"/>
      <c r="C4" s="791" t="s">
        <v>207</v>
      </c>
      <c r="D4" s="792"/>
      <c r="E4" s="793" t="s">
        <v>206</v>
      </c>
      <c r="F4" s="794"/>
      <c r="G4" s="799"/>
      <c r="H4" s="791" t="s">
        <v>207</v>
      </c>
      <c r="I4" s="792"/>
      <c r="J4" s="793" t="s">
        <v>207</v>
      </c>
      <c r="K4" s="793"/>
      <c r="L4"/>
      <c r="M4"/>
      <c r="N4"/>
      <c r="O4"/>
      <c r="P4"/>
      <c r="Q4"/>
      <c r="R4"/>
      <c r="S4"/>
      <c r="T4"/>
      <c r="U4"/>
    </row>
    <row r="5" spans="1:21" ht="15" customHeight="1">
      <c r="A5" s="790"/>
      <c r="B5" s="801"/>
      <c r="C5" s="503" t="s">
        <v>319</v>
      </c>
      <c r="D5" s="306" t="s">
        <v>318</v>
      </c>
      <c r="E5" s="305" t="s">
        <v>320</v>
      </c>
      <c r="F5" s="598" t="s">
        <v>318</v>
      </c>
      <c r="G5" s="795"/>
      <c r="H5" s="503" t="s">
        <v>319</v>
      </c>
      <c r="I5" s="306" t="s">
        <v>318</v>
      </c>
      <c r="J5" s="305" t="s">
        <v>320</v>
      </c>
      <c r="K5" s="303" t="s">
        <v>318</v>
      </c>
      <c r="L5"/>
      <c r="M5"/>
      <c r="N5"/>
      <c r="O5"/>
      <c r="P5"/>
      <c r="Q5"/>
      <c r="R5"/>
      <c r="S5"/>
      <c r="T5"/>
      <c r="U5"/>
    </row>
    <row r="6" spans="1:21" ht="15" customHeight="1">
      <c r="A6" s="623" t="s">
        <v>54</v>
      </c>
      <c r="B6" s="624">
        <v>78119</v>
      </c>
      <c r="C6" s="439">
        <v>3738570</v>
      </c>
      <c r="D6" s="625">
        <v>100</v>
      </c>
      <c r="E6" s="621">
        <v>33191595</v>
      </c>
      <c r="F6" s="626">
        <v>100</v>
      </c>
      <c r="G6" s="435">
        <v>78618</v>
      </c>
      <c r="H6" s="439">
        <v>3591632</v>
      </c>
      <c r="I6" s="625">
        <v>100</v>
      </c>
      <c r="J6" s="621">
        <v>31166202</v>
      </c>
      <c r="K6" s="433">
        <v>100</v>
      </c>
      <c r="L6"/>
      <c r="M6"/>
      <c r="N6"/>
      <c r="O6"/>
      <c r="P6"/>
      <c r="Q6"/>
      <c r="R6"/>
      <c r="S6"/>
      <c r="T6"/>
      <c r="U6"/>
    </row>
    <row r="7" spans="1:21" ht="19.5" customHeight="1">
      <c r="A7" s="393" t="s">
        <v>57</v>
      </c>
      <c r="B7" s="603">
        <v>3862</v>
      </c>
      <c r="C7" s="394">
        <v>133586</v>
      </c>
      <c r="D7" s="610">
        <v>3.57</v>
      </c>
      <c r="E7" s="608">
        <v>2232705</v>
      </c>
      <c r="F7" s="599">
        <v>6.73</v>
      </c>
      <c r="G7" s="612">
        <v>3751</v>
      </c>
      <c r="H7" s="395">
        <v>124149</v>
      </c>
      <c r="I7" s="614">
        <f>H7/H$6*100</f>
        <v>3.45661804995612</v>
      </c>
      <c r="J7" s="594">
        <v>2141970</v>
      </c>
      <c r="K7" s="397">
        <f>J7/J$6*100</f>
        <v>6.8727334822510615</v>
      </c>
      <c r="L7" s="60"/>
      <c r="M7" s="60"/>
      <c r="N7" s="60"/>
      <c r="O7" s="60"/>
      <c r="P7" s="60"/>
      <c r="Q7"/>
      <c r="R7"/>
      <c r="S7"/>
      <c r="T7"/>
      <c r="U7"/>
    </row>
    <row r="8" spans="1:21" ht="19.5" customHeight="1">
      <c r="A8" s="396" t="s">
        <v>68</v>
      </c>
      <c r="B8" s="604">
        <f aca="true" t="shared" si="0" ref="B8:H8">SUM(B9:B10)</f>
        <v>7250</v>
      </c>
      <c r="C8" s="374">
        <f t="shared" si="0"/>
        <v>311445</v>
      </c>
      <c r="D8" s="376">
        <f t="shared" si="0"/>
        <v>8.33</v>
      </c>
      <c r="E8" s="595">
        <f t="shared" si="0"/>
        <v>4046350</v>
      </c>
      <c r="F8" s="600">
        <f t="shared" si="0"/>
        <v>12.2</v>
      </c>
      <c r="G8" s="369">
        <f t="shared" si="0"/>
        <v>8288</v>
      </c>
      <c r="H8" s="374">
        <f t="shared" si="0"/>
        <v>365753</v>
      </c>
      <c r="I8" s="615">
        <f>H8/H$6*100</f>
        <v>10.183476480886682</v>
      </c>
      <c r="J8" s="595">
        <f>SUM(J9:J10)</f>
        <v>1869180</v>
      </c>
      <c r="K8" s="398">
        <f>J8/J$6*100</f>
        <v>5.997458400609737</v>
      </c>
      <c r="L8" s="60"/>
      <c r="M8" s="60"/>
      <c r="N8" s="60"/>
      <c r="O8" s="60"/>
      <c r="P8" s="60"/>
      <c r="Q8"/>
      <c r="R8"/>
      <c r="S8"/>
      <c r="T8"/>
      <c r="U8"/>
    </row>
    <row r="9" spans="1:21" ht="19.5" customHeight="1">
      <c r="A9" s="61" t="s">
        <v>223</v>
      </c>
      <c r="B9" s="605">
        <v>1400</v>
      </c>
      <c r="C9" s="377">
        <v>31500</v>
      </c>
      <c r="D9" s="226">
        <v>0.84</v>
      </c>
      <c r="E9" s="406">
        <v>400000</v>
      </c>
      <c r="F9" s="601">
        <v>1.21</v>
      </c>
      <c r="G9" s="63">
        <v>646</v>
      </c>
      <c r="H9" s="132">
        <v>19208</v>
      </c>
      <c r="I9" s="210">
        <f>H9/H$6*100</f>
        <v>0.5347986653421063</v>
      </c>
      <c r="J9" s="613">
        <v>247485</v>
      </c>
      <c r="K9" s="198">
        <f>J9/J$6*100</f>
        <v>0.7940813577477295</v>
      </c>
      <c r="L9" s="56"/>
      <c r="M9" s="56"/>
      <c r="N9" s="56"/>
      <c r="O9" s="56"/>
      <c r="P9" s="56"/>
      <c r="Q9"/>
      <c r="R9"/>
      <c r="S9"/>
      <c r="T9"/>
      <c r="U9"/>
    </row>
    <row r="10" spans="1:21" ht="19.5" customHeight="1">
      <c r="A10" s="61" t="s">
        <v>68</v>
      </c>
      <c r="B10" s="605">
        <v>5850</v>
      </c>
      <c r="C10" s="377">
        <v>279945</v>
      </c>
      <c r="D10" s="226">
        <v>7.49</v>
      </c>
      <c r="E10" s="406">
        <v>3646350</v>
      </c>
      <c r="F10" s="601">
        <v>10.99</v>
      </c>
      <c r="G10" s="63">
        <v>7642</v>
      </c>
      <c r="H10" s="132">
        <v>346545</v>
      </c>
      <c r="I10" s="210">
        <f>H10/H$6*100</f>
        <v>9.648677815544577</v>
      </c>
      <c r="J10" s="613">
        <v>1621695</v>
      </c>
      <c r="K10" s="198">
        <f>J10/J$6*100</f>
        <v>5.203377042862008</v>
      </c>
      <c r="L10" s="56"/>
      <c r="M10" s="56"/>
      <c r="N10" s="56"/>
      <c r="O10" s="56"/>
      <c r="P10" s="56"/>
      <c r="Q10"/>
      <c r="R10"/>
      <c r="S10"/>
      <c r="T10"/>
      <c r="U10"/>
    </row>
    <row r="11" spans="1:21" ht="19.5" customHeight="1">
      <c r="A11" s="396" t="s">
        <v>69</v>
      </c>
      <c r="B11" s="604">
        <v>10937</v>
      </c>
      <c r="C11" s="374">
        <v>541230</v>
      </c>
      <c r="D11" s="376">
        <v>14.48</v>
      </c>
      <c r="E11" s="595">
        <v>3381970</v>
      </c>
      <c r="F11" s="600">
        <v>10.19</v>
      </c>
      <c r="G11" s="108">
        <v>11249</v>
      </c>
      <c r="H11" s="179">
        <v>365753</v>
      </c>
      <c r="I11" s="615">
        <f aca="true" t="shared" si="1" ref="I11:K21">H11/H$6*100</f>
        <v>10.183476480886682</v>
      </c>
      <c r="J11" s="595">
        <v>2710475</v>
      </c>
      <c r="K11" s="398">
        <f t="shared" si="1"/>
        <v>8.696840891938004</v>
      </c>
      <c r="L11" s="60"/>
      <c r="M11" s="60"/>
      <c r="N11" s="60"/>
      <c r="O11" s="60"/>
      <c r="P11" s="60"/>
      <c r="Q11"/>
      <c r="R11"/>
      <c r="S11"/>
      <c r="T11"/>
      <c r="U11"/>
    </row>
    <row r="12" spans="1:21" ht="19.5" customHeight="1">
      <c r="A12" s="396" t="s">
        <v>70</v>
      </c>
      <c r="B12" s="604">
        <f aca="true" t="shared" si="2" ref="B12:H12">SUM(B13:B17)</f>
        <v>25203</v>
      </c>
      <c r="C12" s="374">
        <f t="shared" si="2"/>
        <v>856149</v>
      </c>
      <c r="D12" s="376">
        <f t="shared" si="2"/>
        <v>22.9</v>
      </c>
      <c r="E12" s="595">
        <f t="shared" si="2"/>
        <v>13203255</v>
      </c>
      <c r="F12" s="600">
        <f t="shared" si="2"/>
        <v>39.78</v>
      </c>
      <c r="G12" s="369">
        <f t="shared" si="2"/>
        <v>21101</v>
      </c>
      <c r="H12" s="374">
        <f t="shared" si="2"/>
        <v>783950</v>
      </c>
      <c r="I12" s="615">
        <f t="shared" si="1"/>
        <v>21.827124827933375</v>
      </c>
      <c r="J12" s="595">
        <f>SUM(J13:J17)</f>
        <v>13217175</v>
      </c>
      <c r="K12" s="398">
        <f t="shared" si="1"/>
        <v>42.40868040321371</v>
      </c>
      <c r="L12" s="60"/>
      <c r="M12" s="60"/>
      <c r="N12" s="60"/>
      <c r="O12" s="60"/>
      <c r="P12" s="60"/>
      <c r="Q12"/>
      <c r="R12"/>
      <c r="S12"/>
      <c r="T12"/>
      <c r="U12"/>
    </row>
    <row r="13" spans="1:21" ht="19.5" customHeight="1">
      <c r="A13" s="62" t="s">
        <v>224</v>
      </c>
      <c r="B13" s="605">
        <v>1817</v>
      </c>
      <c r="C13" s="377">
        <v>64576</v>
      </c>
      <c r="D13" s="226">
        <v>1.73</v>
      </c>
      <c r="E13" s="406">
        <v>808755</v>
      </c>
      <c r="F13" s="601">
        <v>2.44</v>
      </c>
      <c r="G13" s="63">
        <v>1027</v>
      </c>
      <c r="H13" s="132">
        <v>32165</v>
      </c>
      <c r="I13" s="210">
        <f t="shared" si="1"/>
        <v>0.8955538874806773</v>
      </c>
      <c r="J13" s="171">
        <v>780685</v>
      </c>
      <c r="K13" s="198">
        <f t="shared" si="1"/>
        <v>2.504909003670065</v>
      </c>
      <c r="L13" s="56"/>
      <c r="M13" s="56"/>
      <c r="N13" s="56"/>
      <c r="O13" s="56"/>
      <c r="P13" s="56"/>
      <c r="Q13"/>
      <c r="R13"/>
      <c r="S13"/>
      <c r="T13"/>
      <c r="U13"/>
    </row>
    <row r="14" spans="1:21" ht="19.5" customHeight="1">
      <c r="A14" s="62" t="s">
        <v>70</v>
      </c>
      <c r="B14" s="605">
        <v>11765</v>
      </c>
      <c r="C14" s="377">
        <v>271128</v>
      </c>
      <c r="D14" s="226">
        <v>7.25</v>
      </c>
      <c r="E14" s="406">
        <v>7920085</v>
      </c>
      <c r="F14" s="601">
        <v>23.86</v>
      </c>
      <c r="G14" s="63">
        <v>9295</v>
      </c>
      <c r="H14" s="132">
        <v>281508</v>
      </c>
      <c r="I14" s="210">
        <f t="shared" si="1"/>
        <v>7.837885395831198</v>
      </c>
      <c r="J14" s="171">
        <v>8079640</v>
      </c>
      <c r="K14" s="198">
        <f t="shared" si="1"/>
        <v>25.92436511834198</v>
      </c>
      <c r="L14" s="56"/>
      <c r="M14" s="56"/>
      <c r="N14" s="56"/>
      <c r="O14" s="56"/>
      <c r="P14" s="56"/>
      <c r="Q14"/>
      <c r="R14"/>
      <c r="S14"/>
      <c r="T14"/>
      <c r="U14"/>
    </row>
    <row r="15" spans="1:21" ht="19.5" customHeight="1">
      <c r="A15" s="62" t="s">
        <v>225</v>
      </c>
      <c r="B15" s="605">
        <v>3040</v>
      </c>
      <c r="C15" s="377">
        <v>145885</v>
      </c>
      <c r="D15" s="226">
        <v>3.9</v>
      </c>
      <c r="E15" s="406">
        <v>571225</v>
      </c>
      <c r="F15" s="601">
        <v>1.72</v>
      </c>
      <c r="G15" s="63">
        <v>3052</v>
      </c>
      <c r="H15" s="132">
        <v>146408</v>
      </c>
      <c r="I15" s="210">
        <f t="shared" si="1"/>
        <v>4.076364170939561</v>
      </c>
      <c r="J15" s="171">
        <v>571225</v>
      </c>
      <c r="K15" s="198">
        <f t="shared" si="1"/>
        <v>1.8328348125318572</v>
      </c>
      <c r="L15" s="56"/>
      <c r="M15" s="56"/>
      <c r="N15" s="56"/>
      <c r="O15" s="56"/>
      <c r="P15" s="56"/>
      <c r="Q15"/>
      <c r="R15"/>
      <c r="S15"/>
      <c r="T15"/>
      <c r="U15"/>
    </row>
    <row r="16" spans="1:21" ht="19.5" customHeight="1">
      <c r="A16" s="62" t="s">
        <v>226</v>
      </c>
      <c r="B16" s="605">
        <v>3957</v>
      </c>
      <c r="C16" s="377">
        <v>151405</v>
      </c>
      <c r="D16" s="226">
        <v>4.05</v>
      </c>
      <c r="E16" s="406">
        <v>2397690</v>
      </c>
      <c r="F16" s="601">
        <v>7.22</v>
      </c>
      <c r="G16" s="63">
        <v>3497</v>
      </c>
      <c r="H16" s="132">
        <v>128389</v>
      </c>
      <c r="I16" s="210">
        <f t="shared" si="1"/>
        <v>3.5746702334760356</v>
      </c>
      <c r="J16" s="171">
        <v>1752365</v>
      </c>
      <c r="K16" s="198">
        <f t="shared" si="1"/>
        <v>5.622645325856515</v>
      </c>
      <c r="L16" s="56"/>
      <c r="M16" s="56"/>
      <c r="N16" s="56"/>
      <c r="O16" s="56"/>
      <c r="P16" s="56"/>
      <c r="Q16"/>
      <c r="R16"/>
      <c r="S16"/>
      <c r="T16"/>
      <c r="U16"/>
    </row>
    <row r="17" spans="1:21" ht="19.5" customHeight="1">
      <c r="A17" s="62" t="s">
        <v>227</v>
      </c>
      <c r="B17" s="605">
        <v>4624</v>
      </c>
      <c r="C17" s="377">
        <v>223155</v>
      </c>
      <c r="D17" s="226">
        <v>5.97</v>
      </c>
      <c r="E17" s="406">
        <v>1505500</v>
      </c>
      <c r="F17" s="601">
        <v>4.54</v>
      </c>
      <c r="G17" s="63">
        <v>4230</v>
      </c>
      <c r="H17" s="132">
        <v>195480</v>
      </c>
      <c r="I17" s="210">
        <f t="shared" si="1"/>
        <v>5.442651140205901</v>
      </c>
      <c r="J17" s="171">
        <v>2033260</v>
      </c>
      <c r="K17" s="198">
        <f t="shared" si="1"/>
        <v>6.523926142813295</v>
      </c>
      <c r="L17" s="56"/>
      <c r="M17" s="56"/>
      <c r="N17" s="56"/>
      <c r="O17" s="56"/>
      <c r="P17" s="56"/>
      <c r="Q17"/>
      <c r="R17"/>
      <c r="S17"/>
      <c r="T17"/>
      <c r="U17"/>
    </row>
    <row r="18" spans="1:21" ht="19.5" customHeight="1">
      <c r="A18" s="396" t="s">
        <v>71</v>
      </c>
      <c r="B18" s="604">
        <f aca="true" t="shared" si="3" ref="B18:H18">SUM(B19:B21)</f>
        <v>15668</v>
      </c>
      <c r="C18" s="374">
        <f t="shared" si="3"/>
        <v>1155010</v>
      </c>
      <c r="D18" s="376">
        <f t="shared" si="3"/>
        <v>30.890000000000004</v>
      </c>
      <c r="E18" s="595">
        <f t="shared" si="3"/>
        <v>4743620</v>
      </c>
      <c r="F18" s="600">
        <f t="shared" si="3"/>
        <v>14.29</v>
      </c>
      <c r="G18" s="369">
        <f t="shared" si="3"/>
        <v>18062</v>
      </c>
      <c r="H18" s="374">
        <f t="shared" si="3"/>
        <v>1181511</v>
      </c>
      <c r="I18" s="615">
        <f t="shared" si="1"/>
        <v>32.89621542518832</v>
      </c>
      <c r="J18" s="595">
        <f>SUM(J19:J21)</f>
        <v>5452372</v>
      </c>
      <c r="K18" s="398">
        <f t="shared" si="1"/>
        <v>17.4945025383587</v>
      </c>
      <c r="L18" s="60"/>
      <c r="M18" s="60"/>
      <c r="N18" s="60"/>
      <c r="O18" s="60"/>
      <c r="P18" s="60"/>
      <c r="Q18"/>
      <c r="R18"/>
      <c r="S18"/>
      <c r="T18"/>
      <c r="U18"/>
    </row>
    <row r="19" spans="1:21" ht="19.5" customHeight="1">
      <c r="A19" s="62" t="s">
        <v>229</v>
      </c>
      <c r="B19" s="605">
        <v>6215</v>
      </c>
      <c r="C19" s="377">
        <v>688670</v>
      </c>
      <c r="D19" s="226">
        <v>18.42</v>
      </c>
      <c r="E19" s="406">
        <v>916880</v>
      </c>
      <c r="F19" s="601">
        <v>2.76</v>
      </c>
      <c r="G19" s="63">
        <v>5960</v>
      </c>
      <c r="H19" s="132">
        <v>629419</v>
      </c>
      <c r="I19" s="210">
        <f t="shared" si="1"/>
        <v>17.52459606106639</v>
      </c>
      <c r="J19" s="171">
        <v>1111790</v>
      </c>
      <c r="K19" s="198">
        <f t="shared" si="1"/>
        <v>3.5672938268191934</v>
      </c>
      <c r="L19" s="56"/>
      <c r="M19" s="56"/>
      <c r="N19" s="56"/>
      <c r="O19" s="56"/>
      <c r="P19" s="56"/>
      <c r="Q19"/>
      <c r="R19"/>
      <c r="S19"/>
      <c r="T19"/>
      <c r="U19"/>
    </row>
    <row r="20" spans="1:21" ht="19.5" customHeight="1">
      <c r="A20" s="62" t="s">
        <v>228</v>
      </c>
      <c r="B20" s="605">
        <v>5370</v>
      </c>
      <c r="C20" s="377">
        <v>302967</v>
      </c>
      <c r="D20" s="226">
        <v>8.1</v>
      </c>
      <c r="E20" s="406">
        <v>2440390</v>
      </c>
      <c r="F20" s="601">
        <v>7.35</v>
      </c>
      <c r="G20" s="63">
        <v>7880</v>
      </c>
      <c r="H20" s="132">
        <v>388462</v>
      </c>
      <c r="I20" s="210">
        <f t="shared" si="1"/>
        <v>10.815751725121059</v>
      </c>
      <c r="J20" s="171">
        <v>2901750</v>
      </c>
      <c r="K20" s="198">
        <f t="shared" si="1"/>
        <v>9.310566619570777</v>
      </c>
      <c r="L20" s="56"/>
      <c r="M20" s="56"/>
      <c r="N20" s="56"/>
      <c r="O20" s="56"/>
      <c r="P20" s="56"/>
      <c r="Q20"/>
      <c r="R20"/>
      <c r="S20"/>
      <c r="T20"/>
      <c r="U20"/>
    </row>
    <row r="21" spans="1:21" ht="19.5" customHeight="1">
      <c r="A21" s="62" t="s">
        <v>71</v>
      </c>
      <c r="B21" s="605">
        <v>4083</v>
      </c>
      <c r="C21" s="377">
        <v>163373</v>
      </c>
      <c r="D21" s="226">
        <v>4.37</v>
      </c>
      <c r="E21" s="406">
        <v>1386350</v>
      </c>
      <c r="F21" s="601">
        <v>4.18</v>
      </c>
      <c r="G21" s="63">
        <v>4222</v>
      </c>
      <c r="H21" s="132">
        <v>163630</v>
      </c>
      <c r="I21" s="210">
        <f t="shared" si="1"/>
        <v>4.555867639000877</v>
      </c>
      <c r="J21" s="171">
        <v>1438832</v>
      </c>
      <c r="K21" s="198">
        <f t="shared" si="1"/>
        <v>4.616642091968729</v>
      </c>
      <c r="L21" s="56"/>
      <c r="M21" s="56"/>
      <c r="N21" s="56"/>
      <c r="O21" s="56"/>
      <c r="P21" s="56"/>
      <c r="Q21"/>
      <c r="R21"/>
      <c r="S21"/>
      <c r="T21"/>
      <c r="U21"/>
    </row>
    <row r="22" spans="1:21" ht="19.5" customHeight="1">
      <c r="A22" s="95" t="s">
        <v>58</v>
      </c>
      <c r="B22" s="606">
        <v>450</v>
      </c>
      <c r="C22" s="374">
        <v>25965</v>
      </c>
      <c r="D22" s="378">
        <v>0.69</v>
      </c>
      <c r="E22" s="595">
        <v>414275</v>
      </c>
      <c r="F22" s="600">
        <v>1.25</v>
      </c>
      <c r="G22" s="108">
        <v>550</v>
      </c>
      <c r="H22" s="179">
        <v>24527</v>
      </c>
      <c r="I22" s="615">
        <f aca="true" t="shared" si="4" ref="I22:K24">H22/H$6*100</f>
        <v>0.6828929021681508</v>
      </c>
      <c r="J22" s="596">
        <v>355875</v>
      </c>
      <c r="K22" s="398">
        <f t="shared" si="4"/>
        <v>1.1418619439096236</v>
      </c>
      <c r="L22" s="60"/>
      <c r="M22" s="60"/>
      <c r="N22" s="60"/>
      <c r="O22" s="60"/>
      <c r="P22" s="60"/>
      <c r="Q22"/>
      <c r="R22"/>
      <c r="S22"/>
      <c r="T22"/>
      <c r="U22"/>
    </row>
    <row r="23" spans="1:21" ht="19.5" customHeight="1">
      <c r="A23" s="95" t="s">
        <v>72</v>
      </c>
      <c r="B23" s="604">
        <v>5799</v>
      </c>
      <c r="C23" s="374">
        <v>291870</v>
      </c>
      <c r="D23" s="378">
        <v>7.81</v>
      </c>
      <c r="E23" s="595">
        <v>1186250</v>
      </c>
      <c r="F23" s="600">
        <v>3.57</v>
      </c>
      <c r="G23" s="108">
        <v>6283</v>
      </c>
      <c r="H23" s="179">
        <v>305416</v>
      </c>
      <c r="I23" s="615">
        <f t="shared" si="4"/>
        <v>8.503543792905287</v>
      </c>
      <c r="J23" s="596">
        <v>1390650</v>
      </c>
      <c r="K23" s="398">
        <f t="shared" si="4"/>
        <v>4.462045134662222</v>
      </c>
      <c r="L23" s="60"/>
      <c r="M23" s="60"/>
      <c r="N23" s="60"/>
      <c r="O23" s="60"/>
      <c r="P23" s="60"/>
      <c r="Q23"/>
      <c r="R23"/>
      <c r="S23"/>
      <c r="T23"/>
      <c r="U23"/>
    </row>
    <row r="24" spans="1:21" ht="19.5" customHeight="1">
      <c r="A24" s="71" t="s">
        <v>59</v>
      </c>
      <c r="B24" s="607">
        <v>8950</v>
      </c>
      <c r="C24" s="384">
        <v>423315</v>
      </c>
      <c r="D24" s="611">
        <v>11.32</v>
      </c>
      <c r="E24" s="609">
        <v>3983170</v>
      </c>
      <c r="F24" s="602">
        <v>12</v>
      </c>
      <c r="G24" s="72">
        <v>9334</v>
      </c>
      <c r="H24" s="387">
        <v>440573</v>
      </c>
      <c r="I24" s="616">
        <f t="shared" si="4"/>
        <v>12.266652040075375</v>
      </c>
      <c r="J24" s="597">
        <v>4028505</v>
      </c>
      <c r="K24" s="399">
        <f t="shared" si="4"/>
        <v>12.92587720505694</v>
      </c>
      <c r="L24" s="60"/>
      <c r="M24" s="60"/>
      <c r="N24" s="60"/>
      <c r="O24" s="60"/>
      <c r="P24" s="60"/>
      <c r="Q24"/>
      <c r="R24"/>
      <c r="S24"/>
      <c r="T24"/>
      <c r="U24"/>
    </row>
    <row r="25" spans="1:21" ht="12" customHeight="1">
      <c r="A25" s="97" t="s">
        <v>244</v>
      </c>
      <c r="G25" s="42"/>
      <c r="H25" s="42"/>
      <c r="I25" s="42"/>
      <c r="J25" s="43"/>
      <c r="K25" s="42"/>
      <c r="L25"/>
      <c r="M25"/>
      <c r="N25"/>
      <c r="O25"/>
      <c r="P25"/>
      <c r="Q25"/>
      <c r="R25"/>
      <c r="S25"/>
      <c r="T25"/>
      <c r="U25"/>
    </row>
    <row r="26" spans="1:11" ht="12" customHeight="1">
      <c r="A26" s="31" t="s">
        <v>246</v>
      </c>
      <c r="G26" s="42"/>
      <c r="H26" s="42"/>
      <c r="I26" s="42"/>
      <c r="J26" s="42"/>
      <c r="K26" s="42"/>
    </row>
    <row r="27" spans="1:11" ht="12" customHeight="1">
      <c r="A27" s="31" t="s">
        <v>245</v>
      </c>
      <c r="G27" s="42"/>
      <c r="H27" s="42"/>
      <c r="I27" s="42"/>
      <c r="J27" s="42"/>
      <c r="K27" s="42"/>
    </row>
    <row r="28" ht="12" customHeight="1">
      <c r="A28" s="107" t="s">
        <v>273</v>
      </c>
    </row>
    <row r="35" ht="12" customHeight="1">
      <c r="A35" s="59"/>
    </row>
    <row r="43" ht="12" customHeight="1">
      <c r="A43" s="59"/>
    </row>
  </sheetData>
  <sheetProtection/>
  <mergeCells count="13">
    <mergeCell ref="J3:K3"/>
    <mergeCell ref="C4:D4"/>
    <mergeCell ref="E4:F4"/>
    <mergeCell ref="A2:A5"/>
    <mergeCell ref="E3:F3"/>
    <mergeCell ref="B2:F2"/>
    <mergeCell ref="C3:D3"/>
    <mergeCell ref="H4:I4"/>
    <mergeCell ref="J4:K4"/>
    <mergeCell ref="B3:B5"/>
    <mergeCell ref="G2:K2"/>
    <mergeCell ref="G3:G5"/>
    <mergeCell ref="H3:I3"/>
  </mergeCells>
  <printOptions/>
  <pageMargins left="0.19" right="0.17" top="0.17" bottom="0.17" header="0.49212598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1" sqref="L11"/>
    </sheetView>
  </sheetViews>
  <sheetFormatPr defaultColWidth="19.140625" defaultRowHeight="12" customHeight="1"/>
  <cols>
    <col min="1" max="1" width="20.7109375" style="4" customWidth="1"/>
    <col min="2" max="2" width="14.7109375" style="4" customWidth="1"/>
    <col min="3" max="3" width="8.7109375" style="4" customWidth="1"/>
    <col min="4" max="4" width="14.7109375" style="4" customWidth="1"/>
    <col min="5" max="5" width="8.7109375" style="4" customWidth="1"/>
    <col min="6" max="6" width="14.7109375" style="4" customWidth="1"/>
    <col min="7" max="7" width="8.7109375" style="4" customWidth="1"/>
    <col min="8" max="8" width="14.7109375" style="4" customWidth="1"/>
    <col min="9" max="9" width="8.7109375" style="4" customWidth="1"/>
    <col min="10" max="16384" width="19.140625" style="4" customWidth="1"/>
  </cols>
  <sheetData>
    <row r="1" s="6" customFormat="1" ht="15" customHeight="1">
      <c r="A1" s="35" t="s">
        <v>323</v>
      </c>
    </row>
    <row r="2" spans="1:9" s="6" customFormat="1" ht="15" customHeight="1">
      <c r="A2" s="788" t="s">
        <v>56</v>
      </c>
      <c r="B2" s="791" t="s">
        <v>326</v>
      </c>
      <c r="C2" s="792"/>
      <c r="D2" s="791" t="s">
        <v>90</v>
      </c>
      <c r="E2" s="793"/>
      <c r="F2" s="800" t="s">
        <v>326</v>
      </c>
      <c r="G2" s="792"/>
      <c r="H2" s="793" t="s">
        <v>90</v>
      </c>
      <c r="I2" s="793"/>
    </row>
    <row r="3" spans="1:9" ht="15" customHeight="1">
      <c r="A3" s="789"/>
      <c r="B3" s="791">
        <v>2019</v>
      </c>
      <c r="C3" s="793"/>
      <c r="D3" s="793"/>
      <c r="E3" s="794"/>
      <c r="F3" s="800">
        <v>2020</v>
      </c>
      <c r="G3" s="793"/>
      <c r="H3" s="793"/>
      <c r="I3" s="793"/>
    </row>
    <row r="4" spans="1:9" ht="15" customHeight="1">
      <c r="A4" s="790"/>
      <c r="B4" s="307" t="s">
        <v>203</v>
      </c>
      <c r="C4" s="306" t="s">
        <v>204</v>
      </c>
      <c r="D4" s="752" t="s">
        <v>322</v>
      </c>
      <c r="E4" s="753" t="s">
        <v>204</v>
      </c>
      <c r="F4" s="701" t="s">
        <v>203</v>
      </c>
      <c r="G4" s="751" t="s">
        <v>204</v>
      </c>
      <c r="H4" s="752" t="s">
        <v>322</v>
      </c>
      <c r="I4" s="301" t="s">
        <v>204</v>
      </c>
    </row>
    <row r="5" spans="1:9" s="6" customFormat="1" ht="15" customHeight="1">
      <c r="A5" s="166" t="s">
        <v>54</v>
      </c>
      <c r="B5" s="439">
        <v>331982</v>
      </c>
      <c r="C5" s="620">
        <v>100</v>
      </c>
      <c r="D5" s="622">
        <v>21160780</v>
      </c>
      <c r="E5" s="289">
        <v>100</v>
      </c>
      <c r="F5" s="702">
        <v>291931</v>
      </c>
      <c r="G5" s="762">
        <v>100</v>
      </c>
      <c r="H5" s="621">
        <v>19432875</v>
      </c>
      <c r="I5" s="289">
        <v>100</v>
      </c>
    </row>
    <row r="6" spans="1:9" ht="19.5" customHeight="1">
      <c r="A6" s="95" t="s">
        <v>57</v>
      </c>
      <c r="B6" s="394">
        <v>11690</v>
      </c>
      <c r="C6" s="382">
        <f aca="true" t="shared" si="0" ref="C6:C23">B6/B$5*100</f>
        <v>3.5212752498629443</v>
      </c>
      <c r="D6" s="618">
        <v>672770</v>
      </c>
      <c r="E6" s="760">
        <v>3.18</v>
      </c>
      <c r="F6" s="628">
        <v>12195</v>
      </c>
      <c r="G6" s="382">
        <v>3.53</v>
      </c>
      <c r="H6" s="596">
        <v>685760</v>
      </c>
      <c r="I6" s="391">
        <v>3.53</v>
      </c>
    </row>
    <row r="7" spans="1:9" ht="19.5" customHeight="1">
      <c r="A7" s="95" t="s">
        <v>68</v>
      </c>
      <c r="B7" s="374">
        <f>SUM(B8:B9)</f>
        <v>2448</v>
      </c>
      <c r="C7" s="382">
        <f t="shared" si="0"/>
        <v>0.7373893765324626</v>
      </c>
      <c r="D7" s="596">
        <f>SUM(D8:D9)</f>
        <v>69150</v>
      </c>
      <c r="E7" s="760">
        <v>0.33</v>
      </c>
      <c r="F7" s="628">
        <f>SUM(F8:F9)</f>
        <v>2378</v>
      </c>
      <c r="G7" s="382">
        <v>0.41</v>
      </c>
      <c r="H7" s="596">
        <f>SUM(H8:H9)</f>
        <v>78990</v>
      </c>
      <c r="I7" s="391">
        <v>0.41</v>
      </c>
    </row>
    <row r="8" spans="1:9" ht="19.5" customHeight="1">
      <c r="A8" s="61" t="s">
        <v>223</v>
      </c>
      <c r="B8" s="377">
        <v>753</v>
      </c>
      <c r="C8" s="210">
        <f t="shared" si="0"/>
        <v>0.22681952635986288</v>
      </c>
      <c r="D8" s="406">
        <v>22050</v>
      </c>
      <c r="E8" s="235">
        <v>0.1</v>
      </c>
      <c r="F8" s="629">
        <v>203</v>
      </c>
      <c r="G8" s="210">
        <v>0.03</v>
      </c>
      <c r="H8" s="171">
        <v>5755</v>
      </c>
      <c r="I8" s="198">
        <v>0.03</v>
      </c>
    </row>
    <row r="9" spans="1:9" ht="19.5" customHeight="1">
      <c r="A9" s="61" t="s">
        <v>68</v>
      </c>
      <c r="B9" s="377">
        <v>1695</v>
      </c>
      <c r="C9" s="210">
        <f t="shared" si="0"/>
        <v>0.5105698501725997</v>
      </c>
      <c r="D9" s="406">
        <v>47100</v>
      </c>
      <c r="E9" s="235">
        <v>0.22</v>
      </c>
      <c r="F9" s="629">
        <v>2175</v>
      </c>
      <c r="G9" s="210">
        <v>0.38</v>
      </c>
      <c r="H9" s="171">
        <v>73235</v>
      </c>
      <c r="I9" s="198">
        <v>0.38</v>
      </c>
    </row>
    <row r="10" spans="1:9" ht="19.5" customHeight="1">
      <c r="A10" s="95" t="s">
        <v>69</v>
      </c>
      <c r="B10" s="374">
        <v>2730</v>
      </c>
      <c r="C10" s="382">
        <f t="shared" si="0"/>
        <v>0.822333740985957</v>
      </c>
      <c r="D10" s="595">
        <v>93230</v>
      </c>
      <c r="E10" s="760">
        <v>0.44</v>
      </c>
      <c r="F10" s="628">
        <v>2595</v>
      </c>
      <c r="G10" s="382">
        <v>0.41</v>
      </c>
      <c r="H10" s="596">
        <v>79325</v>
      </c>
      <c r="I10" s="391">
        <v>0.41</v>
      </c>
    </row>
    <row r="11" spans="1:9" ht="19.5" customHeight="1">
      <c r="A11" s="95" t="s">
        <v>70</v>
      </c>
      <c r="B11" s="374">
        <f>SUM(B12:B16)</f>
        <v>111672</v>
      </c>
      <c r="C11" s="382">
        <f t="shared" si="0"/>
        <v>33.63796832358381</v>
      </c>
      <c r="D11" s="596">
        <f>SUM(D12:D16)</f>
        <v>6536025</v>
      </c>
      <c r="E11" s="760">
        <v>30.89</v>
      </c>
      <c r="F11" s="628">
        <f>SUM(F12:F16)</f>
        <v>82621</v>
      </c>
      <c r="G11" s="382">
        <v>29.78</v>
      </c>
      <c r="H11" s="596">
        <f>SUM(H12:H16)</f>
        <v>5786945</v>
      </c>
      <c r="I11" s="391">
        <v>29.78</v>
      </c>
    </row>
    <row r="12" spans="1:9" ht="19.5" customHeight="1">
      <c r="A12" s="62" t="s">
        <v>224</v>
      </c>
      <c r="B12" s="377">
        <v>659</v>
      </c>
      <c r="C12" s="210">
        <f t="shared" si="0"/>
        <v>0.19850473820869807</v>
      </c>
      <c r="D12" s="406">
        <v>34320</v>
      </c>
      <c r="E12" s="235">
        <v>0.16</v>
      </c>
      <c r="F12" s="629">
        <v>572</v>
      </c>
      <c r="G12" s="210">
        <v>0.09</v>
      </c>
      <c r="H12" s="171">
        <v>17430</v>
      </c>
      <c r="I12" s="198">
        <v>0.09</v>
      </c>
    </row>
    <row r="13" spans="1:9" ht="19.5" customHeight="1">
      <c r="A13" s="62" t="s">
        <v>70</v>
      </c>
      <c r="B13" s="377">
        <v>17847</v>
      </c>
      <c r="C13" s="210">
        <f t="shared" si="0"/>
        <v>5.37589387376424</v>
      </c>
      <c r="D13" s="406">
        <v>1118320</v>
      </c>
      <c r="E13" s="235">
        <v>5.28</v>
      </c>
      <c r="F13" s="629">
        <v>16928</v>
      </c>
      <c r="G13" s="210">
        <v>5.47</v>
      </c>
      <c r="H13" s="171">
        <v>1062180</v>
      </c>
      <c r="I13" s="198">
        <v>5.47</v>
      </c>
    </row>
    <row r="14" spans="1:9" ht="19.5" customHeight="1">
      <c r="A14" s="62" t="s">
        <v>225</v>
      </c>
      <c r="B14" s="377">
        <v>27239</v>
      </c>
      <c r="C14" s="210">
        <f t="shared" si="0"/>
        <v>8.204962919676367</v>
      </c>
      <c r="D14" s="406">
        <v>1899660</v>
      </c>
      <c r="E14" s="235">
        <v>8.98</v>
      </c>
      <c r="F14" s="629">
        <v>27289</v>
      </c>
      <c r="G14" s="210">
        <v>9.78</v>
      </c>
      <c r="H14" s="171">
        <v>1900395</v>
      </c>
      <c r="I14" s="198">
        <v>9.78</v>
      </c>
    </row>
    <row r="15" spans="1:9" ht="19.5" customHeight="1">
      <c r="A15" s="62" t="s">
        <v>226</v>
      </c>
      <c r="B15" s="377">
        <v>47257</v>
      </c>
      <c r="C15" s="210">
        <f t="shared" si="0"/>
        <v>14.234807911272298</v>
      </c>
      <c r="D15" s="406">
        <v>2226805</v>
      </c>
      <c r="E15" s="235">
        <v>10.52</v>
      </c>
      <c r="F15" s="629">
        <v>11568</v>
      </c>
      <c r="G15" s="210">
        <v>5.12</v>
      </c>
      <c r="H15" s="171">
        <v>995050</v>
      </c>
      <c r="I15" s="198">
        <v>5.12</v>
      </c>
    </row>
    <row r="16" spans="1:9" ht="19.5" customHeight="1">
      <c r="A16" s="62" t="s">
        <v>227</v>
      </c>
      <c r="B16" s="377">
        <v>18670</v>
      </c>
      <c r="C16" s="210">
        <f t="shared" si="0"/>
        <v>5.623798880662204</v>
      </c>
      <c r="D16" s="406">
        <v>1256920</v>
      </c>
      <c r="E16" s="235">
        <v>5.94</v>
      </c>
      <c r="F16" s="629">
        <v>26264</v>
      </c>
      <c r="G16" s="210">
        <v>9.32</v>
      </c>
      <c r="H16" s="171">
        <v>1811890</v>
      </c>
      <c r="I16" s="198">
        <v>9.32</v>
      </c>
    </row>
    <row r="17" spans="1:9" ht="19.5" customHeight="1">
      <c r="A17" s="95" t="s">
        <v>71</v>
      </c>
      <c r="B17" s="374">
        <f>SUM(B18:B20)</f>
        <v>191305</v>
      </c>
      <c r="C17" s="382">
        <f t="shared" si="0"/>
        <v>57.62511220487858</v>
      </c>
      <c r="D17" s="596">
        <f>SUM(D18:D20)</f>
        <v>13253905</v>
      </c>
      <c r="E17" s="760">
        <v>62.63</v>
      </c>
      <c r="F17" s="628">
        <f>SUM(F18:F20)</f>
        <v>180367</v>
      </c>
      <c r="G17" s="382">
        <v>63.09</v>
      </c>
      <c r="H17" s="596">
        <f>SUM(H18:H20)</f>
        <v>12261140</v>
      </c>
      <c r="I17" s="391">
        <v>63.09</v>
      </c>
    </row>
    <row r="18" spans="1:9" ht="19.5" customHeight="1">
      <c r="A18" s="61" t="s">
        <v>229</v>
      </c>
      <c r="B18" s="377">
        <v>10798</v>
      </c>
      <c r="C18" s="210">
        <f t="shared" si="0"/>
        <v>3.2525859835774233</v>
      </c>
      <c r="D18" s="406">
        <v>727930</v>
      </c>
      <c r="E18" s="235">
        <v>3.44</v>
      </c>
      <c r="F18" s="629">
        <v>3157</v>
      </c>
      <c r="G18" s="210">
        <v>1</v>
      </c>
      <c r="H18" s="171">
        <v>194600</v>
      </c>
      <c r="I18" s="198">
        <v>1</v>
      </c>
    </row>
    <row r="19" spans="1:9" ht="19.5" customHeight="1">
      <c r="A19" s="61" t="s">
        <v>228</v>
      </c>
      <c r="B19" s="377">
        <v>171600</v>
      </c>
      <c r="C19" s="210">
        <f t="shared" si="0"/>
        <v>51.689549433403016</v>
      </c>
      <c r="D19" s="406">
        <v>11593470</v>
      </c>
      <c r="E19" s="235">
        <v>54.79</v>
      </c>
      <c r="F19" s="629">
        <v>168000</v>
      </c>
      <c r="G19" s="210">
        <v>59.03</v>
      </c>
      <c r="H19" s="171">
        <v>11471250</v>
      </c>
      <c r="I19" s="198">
        <v>59.03</v>
      </c>
    </row>
    <row r="20" spans="1:9" ht="19.5" customHeight="1">
      <c r="A20" s="61" t="s">
        <v>71</v>
      </c>
      <c r="B20" s="377">
        <v>8907</v>
      </c>
      <c r="C20" s="210">
        <f t="shared" si="0"/>
        <v>2.682976787898139</v>
      </c>
      <c r="D20" s="406">
        <v>932505</v>
      </c>
      <c r="E20" s="235">
        <v>4.41</v>
      </c>
      <c r="F20" s="629">
        <v>9210</v>
      </c>
      <c r="G20" s="210">
        <v>3.06</v>
      </c>
      <c r="H20" s="171">
        <v>595290</v>
      </c>
      <c r="I20" s="198">
        <v>3.06</v>
      </c>
    </row>
    <row r="21" spans="1:9" ht="19.5" customHeight="1">
      <c r="A21" s="95" t="s">
        <v>58</v>
      </c>
      <c r="B21" s="374">
        <v>857</v>
      </c>
      <c r="C21" s="382">
        <f t="shared" si="0"/>
        <v>0.25814652601647076</v>
      </c>
      <c r="D21" s="595">
        <v>26390</v>
      </c>
      <c r="E21" s="760">
        <v>0.12</v>
      </c>
      <c r="F21" s="628">
        <v>770</v>
      </c>
      <c r="G21" s="382">
        <v>0.14</v>
      </c>
      <c r="H21" s="596">
        <v>26950</v>
      </c>
      <c r="I21" s="391">
        <v>0.14</v>
      </c>
    </row>
    <row r="22" spans="1:9" ht="19.5" customHeight="1">
      <c r="A22" s="95" t="s">
        <v>72</v>
      </c>
      <c r="B22" s="374">
        <v>5935</v>
      </c>
      <c r="C22" s="382">
        <f t="shared" si="0"/>
        <v>1.7877475284804596</v>
      </c>
      <c r="D22" s="595">
        <v>261030</v>
      </c>
      <c r="E22" s="760">
        <v>1.23</v>
      </c>
      <c r="F22" s="628">
        <v>7055</v>
      </c>
      <c r="G22" s="382">
        <v>1.63</v>
      </c>
      <c r="H22" s="596">
        <v>316715</v>
      </c>
      <c r="I22" s="391">
        <v>1.63</v>
      </c>
    </row>
    <row r="23" spans="1:9" ht="19.5" customHeight="1">
      <c r="A23" s="71" t="s">
        <v>59</v>
      </c>
      <c r="B23" s="384">
        <v>5345</v>
      </c>
      <c r="C23" s="390">
        <f t="shared" si="0"/>
        <v>1.610027049659319</v>
      </c>
      <c r="D23" s="609">
        <v>248280</v>
      </c>
      <c r="E23" s="761">
        <v>1.17</v>
      </c>
      <c r="F23" s="630">
        <v>197050</v>
      </c>
      <c r="G23" s="390">
        <v>1.01</v>
      </c>
      <c r="H23" s="597">
        <v>197050</v>
      </c>
      <c r="I23" s="392">
        <v>1.01</v>
      </c>
    </row>
    <row r="24" spans="1:5" ht="12" customHeight="1">
      <c r="A24" s="97" t="s">
        <v>244</v>
      </c>
      <c r="B24" s="28"/>
      <c r="C24" s="28"/>
      <c r="D24" s="28"/>
      <c r="E24" s="287"/>
    </row>
    <row r="25" spans="1:5" ht="12" customHeight="1">
      <c r="A25" s="83" t="s">
        <v>246</v>
      </c>
      <c r="E25" s="47"/>
    </row>
    <row r="26" ht="12" customHeight="1">
      <c r="A26" s="83" t="s">
        <v>245</v>
      </c>
    </row>
    <row r="27" ht="12" customHeight="1">
      <c r="A27" s="83"/>
    </row>
    <row r="28" ht="12" customHeight="1">
      <c r="A28" s="39"/>
    </row>
    <row r="29" ht="12" customHeight="1">
      <c r="A29" s="39"/>
    </row>
    <row r="30" ht="12" customHeight="1">
      <c r="A30" s="39"/>
    </row>
    <row r="31" ht="12" customHeight="1">
      <c r="A31" s="39"/>
    </row>
    <row r="32" ht="12" customHeight="1">
      <c r="A32" s="39"/>
    </row>
    <row r="33" ht="12" customHeight="1">
      <c r="A33" s="39"/>
    </row>
    <row r="34" ht="12" customHeight="1">
      <c r="A34"/>
    </row>
    <row r="35" ht="12" customHeight="1">
      <c r="A35"/>
    </row>
    <row r="36" spans="1:3" ht="12" customHeight="1">
      <c r="A36"/>
      <c r="B36" s="16"/>
      <c r="C36" s="16"/>
    </row>
    <row r="37" spans="1:3" ht="12" customHeight="1">
      <c r="A37"/>
      <c r="B37" s="8"/>
      <c r="C37" s="8"/>
    </row>
    <row r="38" spans="1:3" ht="12" customHeight="1">
      <c r="A38"/>
      <c r="B38" s="8"/>
      <c r="C38" s="8"/>
    </row>
    <row r="39" ht="12" customHeight="1">
      <c r="A39"/>
    </row>
    <row r="40" ht="12" customHeight="1">
      <c r="A40"/>
    </row>
    <row r="41" spans="1:3" ht="12" customHeight="1">
      <c r="A41"/>
      <c r="B41" s="16"/>
      <c r="C41" s="16"/>
    </row>
    <row r="42" spans="1:3" ht="12" customHeight="1">
      <c r="A42"/>
      <c r="B42" s="16"/>
      <c r="C42" s="16"/>
    </row>
    <row r="43" spans="1:3" ht="12" customHeight="1">
      <c r="A43"/>
      <c r="B43"/>
      <c r="C43"/>
    </row>
    <row r="44" spans="1:3" ht="12" customHeight="1">
      <c r="A44"/>
      <c r="B44" s="17"/>
      <c r="C44" s="17"/>
    </row>
    <row r="45" spans="1:3" ht="12" customHeight="1">
      <c r="A45"/>
      <c r="B45" s="17"/>
      <c r="C45" s="17"/>
    </row>
    <row r="46" spans="1:3" ht="12" customHeight="1">
      <c r="A46" s="17"/>
      <c r="B46" s="17"/>
      <c r="C46" s="17"/>
    </row>
    <row r="47" spans="1:3" ht="12" customHeight="1">
      <c r="A47" s="17"/>
      <c r="B47" s="17"/>
      <c r="C47" s="17"/>
    </row>
    <row r="48" spans="1:3" ht="12" customHeight="1">
      <c r="A48" s="17"/>
      <c r="B48" s="17"/>
      <c r="C48" s="17"/>
    </row>
    <row r="49" spans="1:5" ht="12" customHeight="1">
      <c r="A49" s="17"/>
      <c r="B49" s="17"/>
      <c r="C49" s="17"/>
      <c r="D49" s="17"/>
      <c r="E49" s="17"/>
    </row>
    <row r="50" spans="1:5" ht="12" customHeight="1">
      <c r="A50" s="17"/>
      <c r="B50" s="17"/>
      <c r="C50" s="17"/>
      <c r="D50" s="17"/>
      <c r="E50" s="17"/>
    </row>
    <row r="51" spans="1:5" ht="12" customHeight="1">
      <c r="A51" s="17"/>
      <c r="B51" s="17"/>
      <c r="C51" s="17"/>
      <c r="D51" s="17"/>
      <c r="E51" s="17"/>
    </row>
    <row r="52" spans="1:5" ht="12" customHeight="1">
      <c r="A52" s="16"/>
      <c r="B52" s="21"/>
      <c r="C52" s="21"/>
      <c r="D52" s="21"/>
      <c r="E52" s="21"/>
    </row>
    <row r="53" spans="2:5" ht="12" customHeight="1">
      <c r="B53" s="19"/>
      <c r="C53" s="19"/>
      <c r="D53" s="19"/>
      <c r="E53" s="19"/>
    </row>
    <row r="54" spans="2:5" ht="12" customHeight="1">
      <c r="B54" s="19"/>
      <c r="C54" s="19"/>
      <c r="D54" s="19"/>
      <c r="E54" s="19"/>
    </row>
    <row r="55" spans="2:5" ht="12" customHeight="1">
      <c r="B55" s="16"/>
      <c r="C55" s="16"/>
      <c r="D55" s="16"/>
      <c r="E55" s="16"/>
    </row>
    <row r="56" spans="2:5" ht="12" customHeight="1">
      <c r="B56" s="16"/>
      <c r="C56" s="16"/>
      <c r="D56" s="16"/>
      <c r="E56" s="16"/>
    </row>
    <row r="58" spans="2:5" ht="12" customHeight="1">
      <c r="B58" s="16"/>
      <c r="C58" s="16"/>
      <c r="D58" s="16"/>
      <c r="E58" s="16"/>
    </row>
  </sheetData>
  <sheetProtection/>
  <mergeCells count="7">
    <mergeCell ref="A2:A4"/>
    <mergeCell ref="B2:C2"/>
    <mergeCell ref="D2:E2"/>
    <mergeCell ref="F2:G2"/>
    <mergeCell ref="B3:E3"/>
    <mergeCell ref="F3:I3"/>
    <mergeCell ref="H2:I2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62"/>
  <sheetViews>
    <sheetView zoomScalePageLayoutView="0" workbookViewId="0" topLeftCell="A1">
      <selection activeCell="K19" sqref="K19"/>
    </sheetView>
  </sheetViews>
  <sheetFormatPr defaultColWidth="28.57421875" defaultRowHeight="12" customHeight="1"/>
  <cols>
    <col min="1" max="1" width="22.57421875" style="4" customWidth="1"/>
    <col min="2" max="2" width="14.7109375" style="4" customWidth="1"/>
    <col min="3" max="3" width="8.7109375" style="4" customWidth="1"/>
    <col min="4" max="4" width="14.7109375" style="4" customWidth="1"/>
    <col min="5" max="5" width="8.7109375" style="4" customWidth="1"/>
    <col min="6" max="6" width="14.7109375" style="4" customWidth="1"/>
    <col min="7" max="7" width="8.7109375" style="4" customWidth="1"/>
    <col min="8" max="8" width="14.7109375" style="4" customWidth="1"/>
    <col min="9" max="9" width="8.7109375" style="4" customWidth="1"/>
    <col min="10" max="16384" width="28.57421875" style="4" customWidth="1"/>
  </cols>
  <sheetData>
    <row r="1" s="6" customFormat="1" ht="15" customHeight="1">
      <c r="A1" s="35" t="s">
        <v>324</v>
      </c>
    </row>
    <row r="2" spans="1:9" s="6" customFormat="1" ht="15" customHeight="1">
      <c r="A2" s="793" t="s">
        <v>56</v>
      </c>
      <c r="B2" s="791" t="s">
        <v>326</v>
      </c>
      <c r="C2" s="793"/>
      <c r="D2" s="793"/>
      <c r="E2" s="794"/>
      <c r="F2" s="793" t="s">
        <v>90</v>
      </c>
      <c r="G2" s="793"/>
      <c r="H2" s="793"/>
      <c r="I2" s="793"/>
    </row>
    <row r="3" spans="1:9" s="6" customFormat="1" ht="15" customHeight="1">
      <c r="A3" s="793"/>
      <c r="B3" s="791">
        <v>2019</v>
      </c>
      <c r="C3" s="793"/>
      <c r="D3" s="793"/>
      <c r="E3" s="794"/>
      <c r="F3" s="807">
        <v>2020</v>
      </c>
      <c r="G3" s="808"/>
      <c r="H3" s="808"/>
      <c r="I3" s="808"/>
    </row>
    <row r="4" spans="1:9" s="6" customFormat="1" ht="15" customHeight="1">
      <c r="A4" s="793"/>
      <c r="B4" s="307" t="s">
        <v>203</v>
      </c>
      <c r="C4" s="750" t="s">
        <v>204</v>
      </c>
      <c r="D4" s="755" t="s">
        <v>322</v>
      </c>
      <c r="E4" s="688" t="s">
        <v>204</v>
      </c>
      <c r="F4" s="701" t="s">
        <v>203</v>
      </c>
      <c r="G4" s="687" t="s">
        <v>204</v>
      </c>
      <c r="H4" s="689" t="s">
        <v>322</v>
      </c>
      <c r="I4" s="313" t="s">
        <v>204</v>
      </c>
    </row>
    <row r="5" spans="1:9" s="6" customFormat="1" ht="15" customHeight="1">
      <c r="A5" s="166" t="s">
        <v>92</v>
      </c>
      <c r="B5" s="439">
        <v>20068</v>
      </c>
      <c r="C5" s="290">
        <v>100</v>
      </c>
      <c r="D5" s="627">
        <v>170799</v>
      </c>
      <c r="E5" s="434">
        <v>100</v>
      </c>
      <c r="F5" s="702">
        <v>17506</v>
      </c>
      <c r="G5" s="444">
        <v>100</v>
      </c>
      <c r="H5" s="627">
        <v>157045</v>
      </c>
      <c r="I5" s="434">
        <v>100</v>
      </c>
    </row>
    <row r="6" spans="1:9" s="6" customFormat="1" ht="15" customHeight="1">
      <c r="A6" s="396" t="s">
        <v>57</v>
      </c>
      <c r="B6" s="374">
        <v>1023</v>
      </c>
      <c r="C6" s="763">
        <v>5.990142802982434</v>
      </c>
      <c r="D6" s="394">
        <v>6846</v>
      </c>
      <c r="E6" s="698">
        <v>4.008220188642791</v>
      </c>
      <c r="F6" s="628">
        <v>1234</v>
      </c>
      <c r="G6" s="703">
        <v>7.0490117673940365</v>
      </c>
      <c r="H6" s="179">
        <v>8132</v>
      </c>
      <c r="I6" s="408">
        <v>5.178133655958483</v>
      </c>
    </row>
    <row r="7" spans="1:9" ht="15" customHeight="1">
      <c r="A7" s="396" t="s">
        <v>68</v>
      </c>
      <c r="B7" s="374">
        <v>2710</v>
      </c>
      <c r="C7" s="763">
        <v>14.533046884872993</v>
      </c>
      <c r="D7" s="374">
        <v>23668</v>
      </c>
      <c r="E7" s="698">
        <v>13.857223988430844</v>
      </c>
      <c r="F7" s="628">
        <v>1720</v>
      </c>
      <c r="G7" s="703">
        <v>9.825202787615675</v>
      </c>
      <c r="H7" s="374">
        <v>16774</v>
      </c>
      <c r="I7" s="370">
        <v>10.681014995701869</v>
      </c>
    </row>
    <row r="8" spans="1:9" ht="15" customHeight="1">
      <c r="A8" s="61" t="s">
        <v>223</v>
      </c>
      <c r="B8" s="377">
        <v>300</v>
      </c>
      <c r="C8" s="764">
        <v>1.8956148110703903</v>
      </c>
      <c r="D8" s="377">
        <v>2046</v>
      </c>
      <c r="E8" s="699">
        <v>1.1978992851246202</v>
      </c>
      <c r="F8" s="629">
        <v>188</v>
      </c>
      <c r="G8" s="704">
        <v>1.0739175139952017</v>
      </c>
      <c r="H8" s="132">
        <v>1280</v>
      </c>
      <c r="I8" s="64">
        <v>0.8150530102836766</v>
      </c>
    </row>
    <row r="9" spans="1:9" ht="15" customHeight="1">
      <c r="A9" s="61" t="s">
        <v>68</v>
      </c>
      <c r="B9" s="377">
        <v>2410</v>
      </c>
      <c r="C9" s="764">
        <v>12.637432073802604</v>
      </c>
      <c r="D9" s="377">
        <v>21622</v>
      </c>
      <c r="E9" s="699">
        <v>12.659324703306227</v>
      </c>
      <c r="F9" s="629">
        <v>1532</v>
      </c>
      <c r="G9" s="704">
        <v>8.751285273620473</v>
      </c>
      <c r="H9" s="132">
        <v>15494</v>
      </c>
      <c r="I9" s="64">
        <v>9.865961985418192</v>
      </c>
    </row>
    <row r="10" spans="1:9" s="6" customFormat="1" ht="15" customHeight="1">
      <c r="A10" s="396" t="s">
        <v>69</v>
      </c>
      <c r="B10" s="374">
        <v>1768</v>
      </c>
      <c r="C10" s="763">
        <v>6.318716036901302</v>
      </c>
      <c r="D10" s="374">
        <v>14650</v>
      </c>
      <c r="E10" s="698">
        <v>8.577333590946083</v>
      </c>
      <c r="F10" s="628">
        <v>2137</v>
      </c>
      <c r="G10" s="703">
        <v>12.207243230892265</v>
      </c>
      <c r="H10" s="179">
        <v>21926</v>
      </c>
      <c r="I10" s="370">
        <v>13.961603362093665</v>
      </c>
    </row>
    <row r="11" spans="1:9" ht="15" customHeight="1">
      <c r="A11" s="396" t="s">
        <v>70</v>
      </c>
      <c r="B11" s="374">
        <v>6882</v>
      </c>
      <c r="C11" s="763">
        <v>34.50018956148111</v>
      </c>
      <c r="D11" s="374">
        <v>42306</v>
      </c>
      <c r="E11" s="698">
        <v>24.769465863383274</v>
      </c>
      <c r="F11" s="628">
        <v>5239</v>
      </c>
      <c r="G11" s="703">
        <v>29.926882211813094</v>
      </c>
      <c r="H11" s="374">
        <v>38229</v>
      </c>
      <c r="I11" s="370">
        <v>24.342704320417717</v>
      </c>
    </row>
    <row r="12" spans="1:9" ht="15" customHeight="1">
      <c r="A12" s="62" t="s">
        <v>224</v>
      </c>
      <c r="B12" s="377">
        <v>2533</v>
      </c>
      <c r="C12" s="764">
        <v>12.005560470112474</v>
      </c>
      <c r="D12" s="377">
        <v>14855</v>
      </c>
      <c r="E12" s="699">
        <v>8.69735771286717</v>
      </c>
      <c r="F12" s="629">
        <v>1800</v>
      </c>
      <c r="G12" s="704">
        <v>10.282188963783847</v>
      </c>
      <c r="H12" s="132">
        <v>11550</v>
      </c>
      <c r="I12" s="64">
        <v>7.354579897481614</v>
      </c>
    </row>
    <row r="13" spans="1:9" ht="15" customHeight="1">
      <c r="A13" s="62" t="s">
        <v>70</v>
      </c>
      <c r="B13" s="377">
        <v>1760</v>
      </c>
      <c r="C13" s="764">
        <v>11.12094022494629</v>
      </c>
      <c r="D13" s="377">
        <v>9879</v>
      </c>
      <c r="E13" s="699">
        <v>5.783991709553335</v>
      </c>
      <c r="F13" s="629">
        <v>1592</v>
      </c>
      <c r="G13" s="704">
        <v>9.0940249057466</v>
      </c>
      <c r="H13" s="132">
        <v>14121</v>
      </c>
      <c r="I13" s="64">
        <v>8.991690279856092</v>
      </c>
    </row>
    <row r="14" spans="1:9" ht="15" customHeight="1">
      <c r="A14" s="62" t="s">
        <v>225</v>
      </c>
      <c r="B14" s="377">
        <v>271</v>
      </c>
      <c r="C14" s="764">
        <v>0.92253254138759</v>
      </c>
      <c r="D14" s="377">
        <v>1849</v>
      </c>
      <c r="E14" s="699">
        <v>1.082559031376062</v>
      </c>
      <c r="F14" s="629">
        <v>271</v>
      </c>
      <c r="G14" s="704">
        <v>1.5480406717696789</v>
      </c>
      <c r="H14" s="132">
        <v>1848</v>
      </c>
      <c r="I14" s="64">
        <v>1.1767327835970582</v>
      </c>
    </row>
    <row r="15" spans="1:9" ht="15" customHeight="1">
      <c r="A15" s="62" t="s">
        <v>226</v>
      </c>
      <c r="B15" s="377">
        <v>518</v>
      </c>
      <c r="C15" s="764">
        <v>2.615948439277139</v>
      </c>
      <c r="D15" s="377">
        <v>3447</v>
      </c>
      <c r="E15" s="699">
        <v>2.0181616988389863</v>
      </c>
      <c r="F15" s="629">
        <v>536</v>
      </c>
      <c r="G15" s="704">
        <v>3.061807380326745</v>
      </c>
      <c r="H15" s="132">
        <v>3617</v>
      </c>
      <c r="I15" s="64">
        <v>2.3031615142156707</v>
      </c>
    </row>
    <row r="16" spans="1:9" ht="15" customHeight="1">
      <c r="A16" s="62" t="s">
        <v>227</v>
      </c>
      <c r="B16" s="377">
        <v>1800</v>
      </c>
      <c r="C16" s="764">
        <v>7.835207885757614</v>
      </c>
      <c r="D16" s="377">
        <v>12276</v>
      </c>
      <c r="E16" s="699">
        <v>7.187395710747721</v>
      </c>
      <c r="F16" s="629">
        <v>1040</v>
      </c>
      <c r="G16" s="704">
        <v>5.940820290186222</v>
      </c>
      <c r="H16" s="132">
        <v>7093</v>
      </c>
      <c r="I16" s="64">
        <v>4.51653984526728</v>
      </c>
    </row>
    <row r="17" spans="1:9" ht="15" customHeight="1">
      <c r="A17" s="396" t="s">
        <v>71</v>
      </c>
      <c r="B17" s="374">
        <v>3326</v>
      </c>
      <c r="C17" s="763">
        <v>12.76380639454063</v>
      </c>
      <c r="D17" s="374">
        <v>25530</v>
      </c>
      <c r="E17" s="698">
        <v>14.94739430558727</v>
      </c>
      <c r="F17" s="628">
        <v>2693</v>
      </c>
      <c r="G17" s="703">
        <v>15.383297155261053</v>
      </c>
      <c r="H17" s="374">
        <v>15594</v>
      </c>
      <c r="I17" s="370">
        <v>9.929638001846605</v>
      </c>
    </row>
    <row r="18" spans="1:9" ht="15" customHeight="1">
      <c r="A18" s="61" t="s">
        <v>229</v>
      </c>
      <c r="B18" s="377">
        <v>1155</v>
      </c>
      <c r="C18" s="764">
        <v>8.024769366864653</v>
      </c>
      <c r="D18" s="377">
        <v>5082</v>
      </c>
      <c r="E18" s="699">
        <v>2.975427256599863</v>
      </c>
      <c r="F18" s="629">
        <v>1116</v>
      </c>
      <c r="G18" s="704">
        <v>6.374957157545984</v>
      </c>
      <c r="H18" s="132">
        <v>4910</v>
      </c>
      <c r="I18" s="64">
        <v>3.126492406635041</v>
      </c>
    </row>
    <row r="19" spans="1:9" ht="15" customHeight="1">
      <c r="A19" s="61" t="s">
        <v>228</v>
      </c>
      <c r="B19" s="377">
        <v>883</v>
      </c>
      <c r="C19" s="764">
        <v>4.739037027675976</v>
      </c>
      <c r="D19" s="377">
        <v>6021</v>
      </c>
      <c r="E19" s="699">
        <v>3.5251962833506054</v>
      </c>
      <c r="F19" s="629">
        <v>1200</v>
      </c>
      <c r="G19" s="704">
        <v>6.854792642522564</v>
      </c>
      <c r="H19" s="132">
        <v>8184</v>
      </c>
      <c r="I19" s="64">
        <v>5.211245184501258</v>
      </c>
    </row>
    <row r="20" spans="1:9" ht="15" customHeight="1">
      <c r="A20" s="61" t="s">
        <v>71</v>
      </c>
      <c r="B20" s="377">
        <v>1288</v>
      </c>
      <c r="C20" s="764">
        <v>0</v>
      </c>
      <c r="D20" s="377">
        <v>14427</v>
      </c>
      <c r="E20" s="699">
        <v>0</v>
      </c>
      <c r="F20" s="629">
        <v>377</v>
      </c>
      <c r="G20" s="704">
        <v>2.1535473551925053</v>
      </c>
      <c r="H20" s="132">
        <v>2500</v>
      </c>
      <c r="I20" s="64">
        <v>1.5919004107103059</v>
      </c>
    </row>
    <row r="21" spans="1:9" s="6" customFormat="1" ht="15" customHeight="1">
      <c r="A21" s="396" t="s">
        <v>58</v>
      </c>
      <c r="B21" s="374">
        <v>250</v>
      </c>
      <c r="C21" s="763">
        <v>1.5796790092253254</v>
      </c>
      <c r="D21" s="374">
        <v>1705</v>
      </c>
      <c r="E21" s="698">
        <v>0.9982494042705168</v>
      </c>
      <c r="F21" s="628">
        <v>150</v>
      </c>
      <c r="G21" s="703">
        <v>0.8568490803153205</v>
      </c>
      <c r="H21" s="179">
        <v>1023</v>
      </c>
      <c r="I21" s="370">
        <v>0.6514056480626572</v>
      </c>
    </row>
    <row r="22" spans="1:9" s="6" customFormat="1" ht="15" customHeight="1">
      <c r="A22" s="396" t="s">
        <v>72</v>
      </c>
      <c r="B22" s="374">
        <v>3518</v>
      </c>
      <c r="C22" s="763">
        <v>21.395172500947808</v>
      </c>
      <c r="D22" s="374">
        <v>52439</v>
      </c>
      <c r="E22" s="698">
        <v>30.702170387414444</v>
      </c>
      <c r="F22" s="628">
        <v>3711</v>
      </c>
      <c r="G22" s="703">
        <v>21.19844624700103</v>
      </c>
      <c r="H22" s="179">
        <v>51527</v>
      </c>
      <c r="I22" s="370">
        <v>32.810340985067974</v>
      </c>
    </row>
    <row r="23" spans="1:9" s="6" customFormat="1" ht="15" customHeight="1">
      <c r="A23" s="71" t="s">
        <v>59</v>
      </c>
      <c r="B23" s="384">
        <v>591</v>
      </c>
      <c r="C23" s="765">
        <v>2.9192468090484014</v>
      </c>
      <c r="D23" s="384">
        <v>3655</v>
      </c>
      <c r="E23" s="700">
        <v>2.1399422713247738</v>
      </c>
      <c r="F23" s="630">
        <v>622</v>
      </c>
      <c r="G23" s="705">
        <v>3.553067519707529</v>
      </c>
      <c r="H23" s="387">
        <v>3840</v>
      </c>
      <c r="I23" s="93">
        <v>2.44515903085103</v>
      </c>
    </row>
    <row r="24" spans="1:5" ht="12" customHeight="1">
      <c r="A24" s="97" t="s">
        <v>244</v>
      </c>
      <c r="B24" s="11"/>
      <c r="C24" s="11"/>
      <c r="D24" s="11"/>
      <c r="E24" s="11"/>
    </row>
    <row r="25" spans="1:5" ht="12" customHeight="1">
      <c r="A25" s="31" t="s">
        <v>246</v>
      </c>
      <c r="B25" s="14"/>
      <c r="C25" s="14"/>
      <c r="D25" s="14"/>
      <c r="E25" s="14"/>
    </row>
    <row r="26" spans="1:5" ht="12" customHeight="1">
      <c r="A26" s="31" t="s">
        <v>245</v>
      </c>
      <c r="B26" s="30"/>
      <c r="C26" s="30"/>
      <c r="D26" s="30"/>
      <c r="E26" s="30"/>
    </row>
    <row r="27" spans="1:5" ht="12" customHeight="1">
      <c r="A27" s="107"/>
      <c r="B27" s="22"/>
      <c r="C27" s="22"/>
      <c r="D27" s="22"/>
      <c r="E27" s="22"/>
    </row>
    <row r="28" spans="2:5" ht="12" customHeight="1">
      <c r="B28" s="22"/>
      <c r="C28" s="22"/>
      <c r="D28" s="22"/>
      <c r="E28" s="22"/>
    </row>
    <row r="29" spans="2:5" ht="12" customHeight="1">
      <c r="B29" s="22"/>
      <c r="C29" s="22"/>
      <c r="D29" s="22"/>
      <c r="E29" s="22"/>
    </row>
    <row r="30" spans="2:5" ht="12" customHeight="1">
      <c r="B30" s="20"/>
      <c r="C30" s="20"/>
      <c r="D30" s="20"/>
      <c r="E30" s="20"/>
    </row>
    <row r="31" spans="2:5" ht="12" customHeight="1">
      <c r="B31" s="20"/>
      <c r="C31" s="20"/>
      <c r="D31" s="20"/>
      <c r="E31" s="20"/>
    </row>
    <row r="32" spans="2:5" ht="12" customHeight="1">
      <c r="B32" s="20"/>
      <c r="C32" s="20"/>
      <c r="D32" s="20"/>
      <c r="E32" s="20"/>
    </row>
    <row r="33" spans="2:5" ht="12" customHeight="1">
      <c r="B33" s="20"/>
      <c r="C33" s="20"/>
      <c r="D33" s="20"/>
      <c r="E33" s="20"/>
    </row>
    <row r="34" spans="1:5" ht="12" customHeight="1">
      <c r="A34" s="59"/>
      <c r="B34" s="22"/>
      <c r="C34" s="22"/>
      <c r="D34" s="22"/>
      <c r="E34" s="22"/>
    </row>
    <row r="35" spans="1:5" ht="12" customHeight="1">
      <c r="A35"/>
      <c r="B35" s="20"/>
      <c r="C35" s="20"/>
      <c r="D35" s="20"/>
      <c r="E35" s="20"/>
    </row>
    <row r="36" ht="12" customHeight="1">
      <c r="A36"/>
    </row>
    <row r="37" spans="1:5" ht="12" customHeight="1">
      <c r="A37"/>
      <c r="B37" s="8"/>
      <c r="C37" s="8"/>
      <c r="D37" s="8"/>
      <c r="E37" s="8"/>
    </row>
    <row r="38" spans="1:5" ht="12" customHeight="1">
      <c r="A38"/>
      <c r="B38" s="8"/>
      <c r="C38" s="8"/>
      <c r="D38" s="8"/>
      <c r="E38" s="8"/>
    </row>
    <row r="39" ht="12" customHeight="1">
      <c r="A39"/>
    </row>
    <row r="40" spans="1:5" ht="12" customHeight="1">
      <c r="A40"/>
      <c r="B40" s="16"/>
      <c r="C40" s="16"/>
      <c r="D40" s="16"/>
      <c r="E40" s="16"/>
    </row>
    <row r="41" spans="1:5" ht="12" customHeight="1">
      <c r="A41"/>
      <c r="B41"/>
      <c r="C41"/>
      <c r="D41"/>
      <c r="E41"/>
    </row>
    <row r="42" ht="12" customHeight="1">
      <c r="A42"/>
    </row>
    <row r="43" spans="1:5" ht="12" customHeight="1">
      <c r="A43"/>
      <c r="B43" s="21"/>
      <c r="C43" s="21"/>
      <c r="D43" s="21"/>
      <c r="E43" s="21"/>
    </row>
    <row r="44" spans="1:5" ht="12" customHeight="1">
      <c r="A44"/>
      <c r="B44" s="21"/>
      <c r="C44" s="21"/>
      <c r="D44" s="21"/>
      <c r="E44" s="21"/>
    </row>
    <row r="45" spans="1:5" ht="12" customHeight="1">
      <c r="A45"/>
      <c r="B45" s="21"/>
      <c r="C45" s="21"/>
      <c r="D45" s="21"/>
      <c r="E45" s="21"/>
    </row>
    <row r="46" spans="1:5" ht="12" customHeight="1">
      <c r="A46"/>
      <c r="B46" s="21"/>
      <c r="C46" s="21"/>
      <c r="D46" s="21"/>
      <c r="E46" s="21"/>
    </row>
    <row r="47" spans="2:5" ht="12" customHeight="1">
      <c r="B47" s="21"/>
      <c r="C47" s="21"/>
      <c r="D47" s="21"/>
      <c r="E47" s="21"/>
    </row>
    <row r="48" spans="2:5" ht="12" customHeight="1">
      <c r="B48" s="21"/>
      <c r="C48" s="21"/>
      <c r="D48" s="21"/>
      <c r="E48" s="21"/>
    </row>
    <row r="49" spans="1:5" ht="12" customHeight="1">
      <c r="A49" s="19"/>
      <c r="B49" s="21"/>
      <c r="C49" s="21"/>
      <c r="D49" s="21"/>
      <c r="E49" s="21"/>
    </row>
    <row r="50" spans="1:5" ht="12" customHeight="1">
      <c r="A50" s="21"/>
      <c r="B50" s="19"/>
      <c r="C50" s="19"/>
      <c r="D50" s="19"/>
      <c r="E50" s="19"/>
    </row>
    <row r="51" spans="1:5" ht="12" customHeight="1">
      <c r="A51" s="21"/>
      <c r="B51" s="19"/>
      <c r="C51" s="19"/>
      <c r="D51" s="19"/>
      <c r="E51" s="19"/>
    </row>
    <row r="52" spans="1:5" ht="12" customHeight="1">
      <c r="A52" s="19"/>
      <c r="B52" s="22"/>
      <c r="C52" s="22"/>
      <c r="D52" s="22"/>
      <c r="E52" s="22"/>
    </row>
    <row r="53" spans="1:5" ht="12" customHeight="1">
      <c r="A53" s="21"/>
      <c r="B53" s="22"/>
      <c r="C53" s="22"/>
      <c r="D53" s="22"/>
      <c r="E53" s="22"/>
    </row>
    <row r="54" spans="1:5" ht="12" customHeight="1">
      <c r="A54" s="19"/>
      <c r="B54" s="22"/>
      <c r="C54" s="22"/>
      <c r="D54" s="22"/>
      <c r="E54" s="22"/>
    </row>
    <row r="55" spans="1:5" ht="12" customHeight="1">
      <c r="A55" s="19"/>
      <c r="B55" s="22"/>
      <c r="C55" s="22"/>
      <c r="D55" s="22"/>
      <c r="E55" s="22"/>
    </row>
    <row r="56" spans="1:5" ht="12" customHeight="1">
      <c r="A56" s="21"/>
      <c r="B56" s="22"/>
      <c r="C56" s="22"/>
      <c r="D56" s="22"/>
      <c r="E56" s="22"/>
    </row>
    <row r="57" spans="1:5" ht="12" customHeight="1">
      <c r="A57" s="16"/>
      <c r="B57" s="22"/>
      <c r="C57" s="22"/>
      <c r="D57" s="22"/>
      <c r="E57" s="22"/>
    </row>
    <row r="58" spans="2:5" ht="12" customHeight="1">
      <c r="B58" s="22"/>
      <c r="C58" s="22"/>
      <c r="D58" s="22"/>
      <c r="E58" s="22"/>
    </row>
    <row r="59" spans="2:5" ht="12" customHeight="1">
      <c r="B59" s="22"/>
      <c r="C59" s="22"/>
      <c r="D59" s="22"/>
      <c r="E59" s="22"/>
    </row>
    <row r="60" spans="2:5" ht="12" customHeight="1">
      <c r="B60" s="22"/>
      <c r="C60" s="22"/>
      <c r="D60" s="22"/>
      <c r="E60" s="22"/>
    </row>
    <row r="61" spans="2:5" ht="12" customHeight="1">
      <c r="B61" s="22"/>
      <c r="C61" s="22"/>
      <c r="D61" s="22"/>
      <c r="E61" s="22"/>
    </row>
    <row r="62" spans="2:5" ht="12" customHeight="1">
      <c r="B62" s="13"/>
      <c r="C62" s="13"/>
      <c r="D62" s="13"/>
      <c r="E62" s="13"/>
    </row>
  </sheetData>
  <sheetProtection/>
  <mergeCells count="5">
    <mergeCell ref="A2:A4"/>
    <mergeCell ref="F2:I2"/>
    <mergeCell ref="B2:E2"/>
    <mergeCell ref="B3:E3"/>
    <mergeCell ref="F3:I3"/>
  </mergeCells>
  <printOptions/>
  <pageMargins left="0.17" right="0.17" top="0.984251969" bottom="0.08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D75"/>
  <sheetViews>
    <sheetView zoomScalePageLayoutView="0" workbookViewId="0" topLeftCell="A1">
      <selection activeCell="K28" sqref="K28"/>
    </sheetView>
  </sheetViews>
  <sheetFormatPr defaultColWidth="27.00390625" defaultRowHeight="12" customHeight="1"/>
  <cols>
    <col min="1" max="1" width="19.421875" style="4" customWidth="1"/>
    <col min="2" max="2" width="10.7109375" style="4" customWidth="1"/>
    <col min="3" max="3" width="6.7109375" style="4" customWidth="1"/>
    <col min="4" max="4" width="13.7109375" style="4" customWidth="1"/>
    <col min="5" max="5" width="6.7109375" style="4" customWidth="1"/>
    <col min="6" max="6" width="10.7109375" style="4" customWidth="1"/>
    <col min="7" max="7" width="6.7109375" style="4" customWidth="1"/>
    <col min="8" max="8" width="10.7109375" style="4" customWidth="1"/>
    <col min="9" max="9" width="6.7109375" style="4" customWidth="1"/>
    <col min="10" max="10" width="13.7109375" style="4" customWidth="1"/>
    <col min="11" max="11" width="6.7109375" style="4" customWidth="1"/>
    <col min="12" max="12" width="10.7109375" style="4" customWidth="1"/>
    <col min="13" max="13" width="6.7109375" style="4" customWidth="1"/>
    <col min="14" max="14" width="12.7109375" style="4" customWidth="1"/>
    <col min="15" max="15" width="6.7109375" style="4" customWidth="1"/>
    <col min="16" max="16" width="12.7109375" style="4" customWidth="1"/>
    <col min="17" max="17" width="6.7109375" style="4" customWidth="1"/>
    <col min="18" max="18" width="9.00390625" style="4" customWidth="1"/>
    <col min="19" max="19" width="14.7109375" style="4" customWidth="1"/>
    <col min="20" max="20" width="6.7109375" style="4" customWidth="1"/>
    <col min="21" max="21" width="14.7109375" style="4" customWidth="1"/>
    <col min="22" max="22" width="6.7109375" style="4" customWidth="1"/>
    <col min="23" max="23" width="14.7109375" style="4" customWidth="1"/>
    <col min="24" max="24" width="6.7109375" style="4" customWidth="1"/>
    <col min="25" max="25" width="14.7109375" style="4" customWidth="1"/>
    <col min="26" max="26" width="6.7109375" style="4" customWidth="1"/>
    <col min="27" max="27" width="12.7109375" style="4" customWidth="1"/>
    <col min="28" max="28" width="6.7109375" style="4" customWidth="1"/>
    <col min="29" max="29" width="12.7109375" style="4" customWidth="1"/>
    <col min="30" max="30" width="6.7109375" style="4" customWidth="1"/>
    <col min="31" max="16384" width="27.00390625" style="4" customWidth="1"/>
  </cols>
  <sheetData>
    <row r="1" s="6" customFormat="1" ht="15" customHeight="1">
      <c r="A1" s="35" t="s">
        <v>325</v>
      </c>
    </row>
    <row r="2" spans="1:17" s="6" customFormat="1" ht="15" customHeight="1">
      <c r="A2" s="788" t="s">
        <v>56</v>
      </c>
      <c r="B2" s="791">
        <v>2019</v>
      </c>
      <c r="C2" s="793"/>
      <c r="D2" s="793"/>
      <c r="E2" s="793"/>
      <c r="F2" s="793"/>
      <c r="G2" s="794"/>
      <c r="H2" s="807">
        <v>2020</v>
      </c>
      <c r="I2" s="808"/>
      <c r="J2" s="808"/>
      <c r="K2" s="808"/>
      <c r="L2" s="808"/>
      <c r="M2" s="808"/>
      <c r="N2"/>
      <c r="O2"/>
      <c r="P2"/>
      <c r="Q2"/>
    </row>
    <row r="3" spans="1:30" s="6" customFormat="1" ht="15" customHeight="1">
      <c r="A3" s="789"/>
      <c r="B3" s="805" t="s">
        <v>326</v>
      </c>
      <c r="C3" s="788"/>
      <c r="D3" s="805" t="s">
        <v>142</v>
      </c>
      <c r="E3" s="788"/>
      <c r="F3" s="798" t="s">
        <v>91</v>
      </c>
      <c r="G3" s="809"/>
      <c r="H3" s="811" t="s">
        <v>326</v>
      </c>
      <c r="I3" s="788"/>
      <c r="J3" s="805" t="s">
        <v>142</v>
      </c>
      <c r="K3" s="788"/>
      <c r="L3" s="805" t="s">
        <v>91</v>
      </c>
      <c r="M3" s="798"/>
      <c r="N3"/>
      <c r="O3"/>
      <c r="P3"/>
      <c r="Q3"/>
      <c r="S3"/>
      <c r="T3"/>
      <c r="U3"/>
      <c r="V3"/>
      <c r="W3"/>
      <c r="X3"/>
      <c r="Y3"/>
      <c r="Z3"/>
      <c r="AA3"/>
      <c r="AB3"/>
      <c r="AC3"/>
      <c r="AD3"/>
    </row>
    <row r="4" spans="1:30" s="6" customFormat="1" ht="13.5" customHeight="1">
      <c r="A4" s="789"/>
      <c r="B4" s="801"/>
      <c r="C4" s="790"/>
      <c r="D4" s="801"/>
      <c r="E4" s="790"/>
      <c r="F4" s="795"/>
      <c r="G4" s="810"/>
      <c r="H4" s="812"/>
      <c r="I4" s="790"/>
      <c r="J4" s="801"/>
      <c r="K4" s="790"/>
      <c r="L4" s="801"/>
      <c r="M4" s="795"/>
      <c r="N4"/>
      <c r="O4"/>
      <c r="P4"/>
      <c r="Q4"/>
      <c r="S4"/>
      <c r="T4"/>
      <c r="U4"/>
      <c r="V4"/>
      <c r="W4"/>
      <c r="X4"/>
      <c r="Y4"/>
      <c r="Z4"/>
      <c r="AA4"/>
      <c r="AB4"/>
      <c r="AC4"/>
      <c r="AD4"/>
    </row>
    <row r="5" spans="1:30" s="6" customFormat="1" ht="15" customHeight="1">
      <c r="A5" s="790"/>
      <c r="B5" s="690" t="s">
        <v>203</v>
      </c>
      <c r="C5" s="692" t="s">
        <v>204</v>
      </c>
      <c r="D5" s="696" t="s">
        <v>322</v>
      </c>
      <c r="E5" s="695" t="s">
        <v>204</v>
      </c>
      <c r="F5" s="694" t="s">
        <v>320</v>
      </c>
      <c r="G5" s="697" t="s">
        <v>204</v>
      </c>
      <c r="H5" s="701" t="s">
        <v>203</v>
      </c>
      <c r="I5" s="692" t="s">
        <v>204</v>
      </c>
      <c r="J5" s="315" t="s">
        <v>322</v>
      </c>
      <c r="K5" s="695" t="s">
        <v>204</v>
      </c>
      <c r="L5" s="694" t="s">
        <v>320</v>
      </c>
      <c r="M5" s="301" t="s">
        <v>204</v>
      </c>
      <c r="S5"/>
      <c r="T5"/>
      <c r="U5"/>
      <c r="V5"/>
      <c r="W5"/>
      <c r="X5"/>
      <c r="Y5"/>
      <c r="Z5"/>
      <c r="AA5"/>
      <c r="AB5"/>
      <c r="AC5"/>
      <c r="AD5"/>
    </row>
    <row r="6" spans="1:30" s="6" customFormat="1" ht="15" customHeight="1">
      <c r="A6" s="166" t="s">
        <v>92</v>
      </c>
      <c r="B6" s="439">
        <v>2702</v>
      </c>
      <c r="C6" s="438">
        <v>100</v>
      </c>
      <c r="D6" s="627">
        <v>15671</v>
      </c>
      <c r="E6" s="438">
        <v>100</v>
      </c>
      <c r="F6" s="621">
        <v>80455</v>
      </c>
      <c r="G6" s="632">
        <v>99.99999999999999</v>
      </c>
      <c r="H6" s="702">
        <v>2530</v>
      </c>
      <c r="I6" s="438">
        <v>100</v>
      </c>
      <c r="J6" s="706">
        <v>14906</v>
      </c>
      <c r="K6" s="438">
        <v>100</v>
      </c>
      <c r="L6" s="621">
        <v>74052</v>
      </c>
      <c r="M6" s="431">
        <v>100</v>
      </c>
      <c r="S6"/>
      <c r="T6"/>
      <c r="U6"/>
      <c r="V6"/>
      <c r="W6"/>
      <c r="X6"/>
      <c r="Y6"/>
      <c r="Z6"/>
      <c r="AA6"/>
      <c r="AB6"/>
      <c r="AC6"/>
      <c r="AD6"/>
    </row>
    <row r="7" spans="1:30" s="6" customFormat="1" ht="15" customHeight="1">
      <c r="A7" s="396" t="s">
        <v>57</v>
      </c>
      <c r="B7" s="374">
        <v>200</v>
      </c>
      <c r="C7" s="409">
        <v>7.401924500370097</v>
      </c>
      <c r="D7" s="380">
        <v>1260</v>
      </c>
      <c r="E7" s="409">
        <v>8.040329270627273</v>
      </c>
      <c r="F7" s="596">
        <v>0</v>
      </c>
      <c r="G7" s="714">
        <v>0</v>
      </c>
      <c r="H7" s="628">
        <v>211</v>
      </c>
      <c r="I7" s="414">
        <v>8.339920948616601</v>
      </c>
      <c r="J7" s="707">
        <v>1438</v>
      </c>
      <c r="K7" s="414">
        <v>9.647121964309674</v>
      </c>
      <c r="L7" s="596">
        <v>0</v>
      </c>
      <c r="M7" s="422">
        <v>0</v>
      </c>
      <c r="S7"/>
      <c r="T7"/>
      <c r="U7"/>
      <c r="V7"/>
      <c r="W7"/>
      <c r="X7"/>
      <c r="Y7"/>
      <c r="Z7"/>
      <c r="AA7"/>
      <c r="AB7"/>
      <c r="AC7"/>
      <c r="AD7"/>
    </row>
    <row r="8" spans="1:30" ht="15" customHeight="1">
      <c r="A8" s="396" t="s">
        <v>68</v>
      </c>
      <c r="B8" s="374">
        <v>115</v>
      </c>
      <c r="C8" s="409">
        <v>4.2561065877128055</v>
      </c>
      <c r="D8" s="386">
        <v>579</v>
      </c>
      <c r="E8" s="409">
        <v>3.694722736264437</v>
      </c>
      <c r="F8" s="596">
        <v>4161</v>
      </c>
      <c r="G8" s="714">
        <v>5.171835187371823</v>
      </c>
      <c r="H8" s="628">
        <v>225</v>
      </c>
      <c r="I8" s="415">
        <v>8.893280632411066</v>
      </c>
      <c r="J8" s="708">
        <v>1482</v>
      </c>
      <c r="K8" s="415">
        <v>9.942305112035422</v>
      </c>
      <c r="L8" s="596">
        <v>8542</v>
      </c>
      <c r="M8" s="391">
        <v>11.535137470966347</v>
      </c>
      <c r="S8"/>
      <c r="T8"/>
      <c r="U8"/>
      <c r="V8"/>
      <c r="W8"/>
      <c r="X8"/>
      <c r="Y8"/>
      <c r="Z8"/>
      <c r="AA8"/>
      <c r="AB8"/>
      <c r="AC8"/>
      <c r="AD8"/>
    </row>
    <row r="9" spans="1:30" ht="12" customHeight="1">
      <c r="A9" s="61" t="s">
        <v>223</v>
      </c>
      <c r="B9" s="129">
        <v>55</v>
      </c>
      <c r="C9" s="410">
        <v>2.0355292376017764</v>
      </c>
      <c r="D9" s="419">
        <v>351</v>
      </c>
      <c r="E9" s="410">
        <v>0</v>
      </c>
      <c r="F9" s="633">
        <v>876</v>
      </c>
      <c r="G9" s="715">
        <v>1.0888074078677523</v>
      </c>
      <c r="H9" s="647">
        <v>36</v>
      </c>
      <c r="I9" s="416">
        <v>1.4229249011857708</v>
      </c>
      <c r="J9" s="709">
        <v>206</v>
      </c>
      <c r="K9" s="416">
        <v>1.3819938279887294</v>
      </c>
      <c r="L9" s="171">
        <v>1095</v>
      </c>
      <c r="M9" s="198">
        <v>1.4786906498136445</v>
      </c>
      <c r="S9"/>
      <c r="T9"/>
      <c r="U9"/>
      <c r="V9"/>
      <c r="W9"/>
      <c r="X9"/>
      <c r="Y9"/>
      <c r="Z9"/>
      <c r="AA9"/>
      <c r="AB9"/>
      <c r="AC9"/>
      <c r="AD9"/>
    </row>
    <row r="10" spans="1:30" ht="12" customHeight="1">
      <c r="A10" s="61" t="s">
        <v>68</v>
      </c>
      <c r="B10" s="129">
        <v>60</v>
      </c>
      <c r="C10" s="410">
        <v>2.220577350111029</v>
      </c>
      <c r="D10" s="419">
        <v>228</v>
      </c>
      <c r="E10" s="410">
        <v>0</v>
      </c>
      <c r="F10" s="633">
        <v>3285</v>
      </c>
      <c r="G10" s="715">
        <v>4.083027779504071</v>
      </c>
      <c r="H10" s="647">
        <v>189</v>
      </c>
      <c r="I10" s="416">
        <v>7.470355731225296</v>
      </c>
      <c r="J10" s="709">
        <v>1276</v>
      </c>
      <c r="K10" s="416">
        <v>8.560311284046692</v>
      </c>
      <c r="L10" s="171">
        <v>7447</v>
      </c>
      <c r="M10" s="198">
        <v>10.056446821152704</v>
      </c>
      <c r="S10"/>
      <c r="T10"/>
      <c r="U10"/>
      <c r="V10"/>
      <c r="W10"/>
      <c r="X10"/>
      <c r="Y10"/>
      <c r="Z10"/>
      <c r="AA10"/>
      <c r="AB10"/>
      <c r="AC10"/>
      <c r="AD10"/>
    </row>
    <row r="11" spans="1:30" s="6" customFormat="1" ht="15" customHeight="1">
      <c r="A11" s="396" t="s">
        <v>69</v>
      </c>
      <c r="B11" s="374">
        <v>547</v>
      </c>
      <c r="C11" s="409">
        <v>20.244263508512216</v>
      </c>
      <c r="D11" s="380">
        <v>2925</v>
      </c>
      <c r="E11" s="409">
        <v>18.6650500925276</v>
      </c>
      <c r="F11" s="595">
        <v>22499</v>
      </c>
      <c r="G11" s="714">
        <v>27.964700764402462</v>
      </c>
      <c r="H11" s="628">
        <v>97</v>
      </c>
      <c r="I11" s="415">
        <v>3.83399209486166</v>
      </c>
      <c r="J11" s="707">
        <v>539</v>
      </c>
      <c r="K11" s="415">
        <v>3.615993559640413</v>
      </c>
      <c r="L11" s="596">
        <v>7665</v>
      </c>
      <c r="M11" s="391">
        <v>10.350834548695511</v>
      </c>
      <c r="S11"/>
      <c r="T11"/>
      <c r="U11"/>
      <c r="V11"/>
      <c r="W11"/>
      <c r="X11"/>
      <c r="Y11"/>
      <c r="Z11"/>
      <c r="AA11"/>
      <c r="AB11"/>
      <c r="AC11"/>
      <c r="AD11"/>
    </row>
    <row r="12" spans="1:30" ht="15" customHeight="1">
      <c r="A12" s="396" t="s">
        <v>70</v>
      </c>
      <c r="B12" s="374">
        <v>798</v>
      </c>
      <c r="C12" s="409">
        <v>29.533678756476682</v>
      </c>
      <c r="D12" s="386">
        <v>5104</v>
      </c>
      <c r="E12" s="409">
        <v>32.569714759747306</v>
      </c>
      <c r="F12" s="596">
        <v>3316</v>
      </c>
      <c r="G12" s="714">
        <v>4.121558635261947</v>
      </c>
      <c r="H12" s="628">
        <v>770</v>
      </c>
      <c r="I12" s="415">
        <v>30.434782608695656</v>
      </c>
      <c r="J12" s="708">
        <v>4994</v>
      </c>
      <c r="K12" s="415">
        <v>33.5032872668724</v>
      </c>
      <c r="L12" s="596">
        <v>0</v>
      </c>
      <c r="M12" s="391">
        <v>0</v>
      </c>
      <c r="S12"/>
      <c r="T12"/>
      <c r="U12"/>
      <c r="V12"/>
      <c r="W12"/>
      <c r="X12"/>
      <c r="Y12"/>
      <c r="Z12"/>
      <c r="AA12"/>
      <c r="AB12"/>
      <c r="AC12"/>
      <c r="AD12"/>
    </row>
    <row r="13" spans="1:30" ht="12" customHeight="1">
      <c r="A13" s="62" t="s">
        <v>224</v>
      </c>
      <c r="B13" s="129">
        <v>17</v>
      </c>
      <c r="C13" s="410">
        <v>0.6291635825314582</v>
      </c>
      <c r="D13" s="419">
        <v>75</v>
      </c>
      <c r="E13" s="410">
        <v>0</v>
      </c>
      <c r="F13" s="633">
        <v>31</v>
      </c>
      <c r="G13" s="715">
        <v>0.038530855757877076</v>
      </c>
      <c r="H13" s="647">
        <v>0</v>
      </c>
      <c r="I13" s="416">
        <v>0</v>
      </c>
      <c r="J13" s="709">
        <v>0</v>
      </c>
      <c r="K13" s="416">
        <v>0</v>
      </c>
      <c r="L13" s="171">
        <v>0</v>
      </c>
      <c r="M13" s="198">
        <v>0</v>
      </c>
      <c r="S13"/>
      <c r="T13"/>
      <c r="U13"/>
      <c r="V13"/>
      <c r="W13"/>
      <c r="X13"/>
      <c r="Y13"/>
      <c r="Z13"/>
      <c r="AA13"/>
      <c r="AB13"/>
      <c r="AC13"/>
      <c r="AD13"/>
    </row>
    <row r="14" spans="1:30" ht="12" customHeight="1">
      <c r="A14" s="62" t="s">
        <v>70</v>
      </c>
      <c r="B14" s="129">
        <v>737</v>
      </c>
      <c r="C14" s="410">
        <v>27.276091783863805</v>
      </c>
      <c r="D14" s="420">
        <v>4802</v>
      </c>
      <c r="E14" s="410">
        <v>0</v>
      </c>
      <c r="F14" s="634">
        <v>0</v>
      </c>
      <c r="G14" s="715">
        <v>0</v>
      </c>
      <c r="H14" s="647">
        <v>737</v>
      </c>
      <c r="I14" s="416">
        <v>29.130434782608695</v>
      </c>
      <c r="J14" s="710">
        <v>4801</v>
      </c>
      <c r="K14" s="416">
        <v>32.20850664162083</v>
      </c>
      <c r="L14" s="171">
        <v>0</v>
      </c>
      <c r="M14" s="198">
        <v>0</v>
      </c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" customHeight="1">
      <c r="A15" s="62" t="s">
        <v>225</v>
      </c>
      <c r="B15" s="129">
        <v>17</v>
      </c>
      <c r="C15" s="410">
        <v>0.6291635825314582</v>
      </c>
      <c r="D15" s="419">
        <v>75</v>
      </c>
      <c r="E15" s="410">
        <v>0</v>
      </c>
      <c r="F15" s="633">
        <v>3285</v>
      </c>
      <c r="G15" s="715">
        <v>4.083027779504071</v>
      </c>
      <c r="H15" s="647">
        <v>0</v>
      </c>
      <c r="I15" s="416">
        <v>0</v>
      </c>
      <c r="J15" s="709">
        <v>0</v>
      </c>
      <c r="K15" s="416">
        <v>0</v>
      </c>
      <c r="L15" s="171">
        <v>0</v>
      </c>
      <c r="M15" s="198">
        <v>0</v>
      </c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" customHeight="1">
      <c r="A16" s="62" t="s">
        <v>226</v>
      </c>
      <c r="B16" s="129">
        <v>13</v>
      </c>
      <c r="C16" s="410">
        <v>0.4811250925240563</v>
      </c>
      <c r="D16" s="419">
        <v>57</v>
      </c>
      <c r="E16" s="410">
        <v>0</v>
      </c>
      <c r="F16" s="634">
        <v>0</v>
      </c>
      <c r="G16" s="715">
        <v>0</v>
      </c>
      <c r="H16" s="647">
        <v>13</v>
      </c>
      <c r="I16" s="416">
        <v>0.5138339920948617</v>
      </c>
      <c r="J16" s="709">
        <v>57</v>
      </c>
      <c r="K16" s="416">
        <v>0.3823963504629008</v>
      </c>
      <c r="L16" s="171">
        <v>0</v>
      </c>
      <c r="M16" s="198">
        <v>0</v>
      </c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" customHeight="1">
      <c r="A17" s="62" t="s">
        <v>227</v>
      </c>
      <c r="B17" s="129">
        <v>14</v>
      </c>
      <c r="C17" s="410">
        <v>0.5181347150259068</v>
      </c>
      <c r="D17" s="419">
        <v>95</v>
      </c>
      <c r="E17" s="410">
        <v>0</v>
      </c>
      <c r="F17" s="634">
        <v>0</v>
      </c>
      <c r="G17" s="715">
        <v>0</v>
      </c>
      <c r="H17" s="647">
        <v>20</v>
      </c>
      <c r="I17" s="416">
        <v>0.7905138339920948</v>
      </c>
      <c r="J17" s="709">
        <v>136</v>
      </c>
      <c r="K17" s="416">
        <v>0.9123842747886758</v>
      </c>
      <c r="L17" s="171">
        <v>0</v>
      </c>
      <c r="M17" s="198">
        <v>0</v>
      </c>
      <c r="S17"/>
      <c r="T17"/>
      <c r="U17"/>
      <c r="V17"/>
      <c r="W17"/>
      <c r="X17"/>
      <c r="Y17"/>
      <c r="Z17"/>
      <c r="AA17"/>
      <c r="AB17"/>
      <c r="AC17"/>
      <c r="AD17"/>
    </row>
    <row r="18" spans="1:30" ht="15" customHeight="1">
      <c r="A18" s="396" t="s">
        <v>71</v>
      </c>
      <c r="B18" s="374">
        <v>254</v>
      </c>
      <c r="C18" s="409">
        <v>9.400444115470021</v>
      </c>
      <c r="D18" s="386">
        <v>1514</v>
      </c>
      <c r="E18" s="409">
        <v>9.661157552166422</v>
      </c>
      <c r="F18" s="596">
        <v>3394</v>
      </c>
      <c r="G18" s="714">
        <v>4.21850724007209</v>
      </c>
      <c r="H18" s="628">
        <v>389</v>
      </c>
      <c r="I18" s="415">
        <v>15.375494071146246</v>
      </c>
      <c r="J18" s="708">
        <v>2149</v>
      </c>
      <c r="K18" s="415">
        <v>14.417013283241648</v>
      </c>
      <c r="L18" s="596">
        <v>10760</v>
      </c>
      <c r="M18" s="391">
        <v>14.53033003835143</v>
      </c>
      <c r="S18"/>
      <c r="T18"/>
      <c r="U18"/>
      <c r="V18"/>
      <c r="W18"/>
      <c r="X18"/>
      <c r="Y18"/>
      <c r="Z18"/>
      <c r="AA18"/>
      <c r="AB18"/>
      <c r="AC18"/>
      <c r="AD18"/>
    </row>
    <row r="19" spans="1:30" ht="12" customHeight="1">
      <c r="A19" s="61" t="s">
        <v>229</v>
      </c>
      <c r="B19" s="129">
        <v>30</v>
      </c>
      <c r="C19" s="410">
        <v>1.1102886750555145</v>
      </c>
      <c r="D19" s="419">
        <v>205</v>
      </c>
      <c r="E19" s="410">
        <v>0</v>
      </c>
      <c r="F19" s="634">
        <v>0</v>
      </c>
      <c r="G19" s="715">
        <v>0</v>
      </c>
      <c r="H19" s="647">
        <v>80</v>
      </c>
      <c r="I19" s="416">
        <v>3.1620553359683794</v>
      </c>
      <c r="J19" s="709">
        <v>449</v>
      </c>
      <c r="K19" s="416">
        <v>3.0122098483832014</v>
      </c>
      <c r="L19" s="171">
        <v>0</v>
      </c>
      <c r="M19" s="198">
        <v>0</v>
      </c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" customHeight="1">
      <c r="A20" s="61" t="s">
        <v>228</v>
      </c>
      <c r="B20" s="131" t="s">
        <v>51</v>
      </c>
      <c r="C20" s="410">
        <v>0</v>
      </c>
      <c r="D20" s="421" t="s">
        <v>51</v>
      </c>
      <c r="E20" s="410">
        <v>0</v>
      </c>
      <c r="F20" s="634">
        <v>0</v>
      </c>
      <c r="G20" s="715">
        <v>0</v>
      </c>
      <c r="H20" s="648">
        <v>41</v>
      </c>
      <c r="I20" s="416">
        <v>1.6205533596837944</v>
      </c>
      <c r="J20" s="711">
        <v>100</v>
      </c>
      <c r="K20" s="416">
        <v>0.670870790285791</v>
      </c>
      <c r="L20" s="171">
        <v>2000</v>
      </c>
      <c r="M20" s="198">
        <v>2.700804839842273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" customHeight="1">
      <c r="A21" s="61" t="s">
        <v>71</v>
      </c>
      <c r="B21" s="129">
        <v>224</v>
      </c>
      <c r="C21" s="410">
        <v>8.290155440414509</v>
      </c>
      <c r="D21" s="420">
        <v>1309</v>
      </c>
      <c r="E21" s="410">
        <v>0</v>
      </c>
      <c r="F21" s="633">
        <v>3394</v>
      </c>
      <c r="G21" s="715">
        <v>4.21850724007209</v>
      </c>
      <c r="H21" s="647">
        <v>268</v>
      </c>
      <c r="I21" s="416">
        <v>10.59288537549407</v>
      </c>
      <c r="J21" s="710">
        <v>1600</v>
      </c>
      <c r="K21" s="416">
        <v>10.733932644572656</v>
      </c>
      <c r="L21" s="171">
        <v>8760</v>
      </c>
      <c r="M21" s="198">
        <v>11.829525198509156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1:30" s="6" customFormat="1" ht="15" customHeight="1">
      <c r="A22" s="396" t="s">
        <v>58</v>
      </c>
      <c r="B22" s="374">
        <v>120</v>
      </c>
      <c r="C22" s="409">
        <v>4.441154700222058</v>
      </c>
      <c r="D22" s="379">
        <v>818</v>
      </c>
      <c r="E22" s="409">
        <v>5.219832812200881</v>
      </c>
      <c r="F22" s="596">
        <v>0</v>
      </c>
      <c r="G22" s="714">
        <v>0</v>
      </c>
      <c r="H22" s="628">
        <v>35</v>
      </c>
      <c r="I22" s="415">
        <v>1.383399209486166</v>
      </c>
      <c r="J22" s="712">
        <v>239</v>
      </c>
      <c r="K22" s="415">
        <v>1.6033811887830405</v>
      </c>
      <c r="L22" s="596">
        <v>0</v>
      </c>
      <c r="M22" s="391">
        <v>0</v>
      </c>
      <c r="S22"/>
      <c r="T22"/>
      <c r="U22"/>
      <c r="V22"/>
      <c r="W22"/>
      <c r="X22"/>
      <c r="Y22"/>
      <c r="Z22"/>
      <c r="AA22"/>
      <c r="AB22"/>
      <c r="AC22"/>
      <c r="AD22"/>
    </row>
    <row r="23" spans="1:30" s="6" customFormat="1" ht="15" customHeight="1">
      <c r="A23" s="396" t="s">
        <v>72</v>
      </c>
      <c r="B23" s="374">
        <v>413</v>
      </c>
      <c r="C23" s="409">
        <v>15.284974093264248</v>
      </c>
      <c r="D23" s="380">
        <v>1817</v>
      </c>
      <c r="E23" s="409">
        <v>11.594665305341076</v>
      </c>
      <c r="F23" s="595">
        <v>43800</v>
      </c>
      <c r="G23" s="714">
        <v>54.4403703933876</v>
      </c>
      <c r="H23" s="628">
        <v>541</v>
      </c>
      <c r="I23" s="415">
        <v>21.383399209486164</v>
      </c>
      <c r="J23" s="707">
        <v>2380</v>
      </c>
      <c r="K23" s="415">
        <v>15.966724808801825</v>
      </c>
      <c r="L23" s="596">
        <v>43800</v>
      </c>
      <c r="M23" s="391">
        <v>59.147625992545784</v>
      </c>
      <c r="S23"/>
      <c r="T23"/>
      <c r="U23"/>
      <c r="V23"/>
      <c r="W23"/>
      <c r="X23"/>
      <c r="Y23"/>
      <c r="Z23"/>
      <c r="AA23"/>
      <c r="AB23"/>
      <c r="AC23"/>
      <c r="AD23"/>
    </row>
    <row r="24" spans="1:30" s="6" customFormat="1" ht="15" customHeight="1">
      <c r="A24" s="71" t="s">
        <v>59</v>
      </c>
      <c r="B24" s="384">
        <v>255</v>
      </c>
      <c r="C24" s="411">
        <v>9.437453737971872</v>
      </c>
      <c r="D24" s="383">
        <v>1654</v>
      </c>
      <c r="E24" s="411">
        <v>10.554527471125008</v>
      </c>
      <c r="F24" s="609">
        <v>3285</v>
      </c>
      <c r="G24" s="716">
        <v>4.083027779504071</v>
      </c>
      <c r="H24" s="630">
        <v>262</v>
      </c>
      <c r="I24" s="417">
        <v>10.355731225296443</v>
      </c>
      <c r="J24" s="713">
        <v>1685</v>
      </c>
      <c r="K24" s="417">
        <v>11.304172816315578</v>
      </c>
      <c r="L24" s="597">
        <v>3285</v>
      </c>
      <c r="M24" s="392">
        <v>4.436071949440933</v>
      </c>
      <c r="S24"/>
      <c r="T24"/>
      <c r="U24"/>
      <c r="V24"/>
      <c r="W24"/>
      <c r="X24"/>
      <c r="Y24"/>
      <c r="Z24"/>
      <c r="AA24"/>
      <c r="AB24"/>
      <c r="AC24"/>
      <c r="AD24"/>
    </row>
    <row r="25" ht="12" customHeight="1">
      <c r="A25" s="97" t="s">
        <v>244</v>
      </c>
    </row>
    <row r="26" ht="12" customHeight="1">
      <c r="A26" s="31" t="s">
        <v>246</v>
      </c>
    </row>
    <row r="27" ht="12" customHeight="1">
      <c r="A27" s="31" t="s">
        <v>245</v>
      </c>
    </row>
    <row r="28" s="6" customFormat="1" ht="12" customHeight="1">
      <c r="A28" s="107"/>
    </row>
    <row r="33" s="6" customFormat="1" ht="12" customHeight="1">
      <c r="A33" s="4"/>
    </row>
    <row r="34" spans="1:13" s="6" customFormat="1" ht="12" customHeight="1">
      <c r="A34" s="4"/>
      <c r="B34"/>
      <c r="C34"/>
      <c r="D34"/>
      <c r="E34"/>
      <c r="F34"/>
      <c r="G34"/>
      <c r="H34"/>
      <c r="I34"/>
      <c r="J34" s="12"/>
      <c r="K34" s="12"/>
      <c r="L34" s="12"/>
      <c r="M34" s="12"/>
    </row>
    <row r="35" spans="1:13" s="6" customFormat="1" ht="12" customHeight="1">
      <c r="A35" s="59"/>
      <c r="B35"/>
      <c r="C35"/>
      <c r="D35"/>
      <c r="E35"/>
      <c r="F35"/>
      <c r="G35"/>
      <c r="H35"/>
      <c r="I35"/>
      <c r="J35" s="12"/>
      <c r="K35" s="12"/>
      <c r="L35" s="12"/>
      <c r="M35" s="12"/>
    </row>
    <row r="36" spans="1:13" s="6" customFormat="1" ht="12" customHeight="1">
      <c r="A36"/>
      <c r="B36"/>
      <c r="C36"/>
      <c r="D36"/>
      <c r="E36"/>
      <c r="F36"/>
      <c r="G36"/>
      <c r="H36"/>
      <c r="I36"/>
      <c r="J36" s="12"/>
      <c r="K36" s="12"/>
      <c r="L36" s="12"/>
      <c r="M36" s="12"/>
    </row>
    <row r="37" spans="1:13" ht="12" customHeight="1">
      <c r="A37"/>
      <c r="B37"/>
      <c r="C37"/>
      <c r="D37"/>
      <c r="E37"/>
      <c r="F37"/>
      <c r="G37"/>
      <c r="H37"/>
      <c r="I37"/>
      <c r="J37" s="25"/>
      <c r="K37" s="25"/>
      <c r="L37" s="25"/>
      <c r="M37" s="25"/>
    </row>
    <row r="38" spans="1:13" ht="12" customHeight="1">
      <c r="A38"/>
      <c r="B38"/>
      <c r="C38"/>
      <c r="D38"/>
      <c r="E38"/>
      <c r="F38"/>
      <c r="G38"/>
      <c r="H38"/>
      <c r="I38"/>
      <c r="J38" s="22"/>
      <c r="K38" s="22"/>
      <c r="L38" s="22"/>
      <c r="M38" s="22"/>
    </row>
    <row r="39" spans="1:13" s="8" customFormat="1" ht="12" customHeight="1">
      <c r="A39"/>
      <c r="B39"/>
      <c r="C39"/>
      <c r="D39"/>
      <c r="E39"/>
      <c r="F39"/>
      <c r="G39"/>
      <c r="H39"/>
      <c r="I39"/>
      <c r="J39" s="22"/>
      <c r="K39" s="22"/>
      <c r="L39" s="22"/>
      <c r="M39" s="22"/>
    </row>
    <row r="40" spans="1:13" ht="12" customHeight="1">
      <c r="A40"/>
      <c r="B40"/>
      <c r="C40"/>
      <c r="D40"/>
      <c r="E40"/>
      <c r="F40"/>
      <c r="G40"/>
      <c r="H40"/>
      <c r="I40"/>
      <c r="J40" s="22"/>
      <c r="K40" s="22"/>
      <c r="L40" s="22"/>
      <c r="M40" s="22"/>
    </row>
    <row r="41" spans="1:13" ht="12" customHeight="1">
      <c r="A41"/>
      <c r="B41"/>
      <c r="C41"/>
      <c r="D41"/>
      <c r="E41"/>
      <c r="F41"/>
      <c r="G41"/>
      <c r="H41"/>
      <c r="I41"/>
      <c r="J41" s="22"/>
      <c r="K41" s="22"/>
      <c r="L41" s="22"/>
      <c r="M41" s="22"/>
    </row>
    <row r="42" spans="1:13" ht="12" customHeight="1">
      <c r="A42"/>
      <c r="B42"/>
      <c r="C42"/>
      <c r="D42"/>
      <c r="E42"/>
      <c r="F42"/>
      <c r="G42"/>
      <c r="H42"/>
      <c r="I42"/>
      <c r="J42" s="22"/>
      <c r="K42" s="22"/>
      <c r="L42" s="22"/>
      <c r="M42" s="22"/>
    </row>
    <row r="43" spans="1:13" ht="12" customHeight="1">
      <c r="A43"/>
      <c r="B43"/>
      <c r="C43"/>
      <c r="D43"/>
      <c r="E43"/>
      <c r="F43"/>
      <c r="G43"/>
      <c r="H43"/>
      <c r="I43"/>
      <c r="J43" s="22"/>
      <c r="K43" s="22"/>
      <c r="L43" s="22"/>
      <c r="M43" s="22"/>
    </row>
    <row r="44" spans="1:14" ht="12" customHeight="1">
      <c r="A44"/>
      <c r="B44"/>
      <c r="C44"/>
      <c r="D44"/>
      <c r="E44"/>
      <c r="F44"/>
      <c r="G44"/>
      <c r="H44"/>
      <c r="I44"/>
      <c r="J44" s="22"/>
      <c r="K44" s="22"/>
      <c r="L44" s="22"/>
      <c r="M44" s="22"/>
      <c r="N44" s="22"/>
    </row>
    <row r="45" spans="1:23" ht="12" customHeight="1">
      <c r="A45"/>
      <c r="B45"/>
      <c r="C45"/>
      <c r="D45"/>
      <c r="E45"/>
      <c r="F45"/>
      <c r="G45"/>
      <c r="H45"/>
      <c r="I45"/>
      <c r="J45" s="22"/>
      <c r="K45" s="22"/>
      <c r="L45" s="22"/>
      <c r="M45" s="22"/>
      <c r="N45" s="21"/>
      <c r="O45" s="21"/>
      <c r="P45" s="19"/>
      <c r="Q45" s="21"/>
      <c r="R45" s="21"/>
      <c r="S45" s="22"/>
      <c r="T45" s="22" t="s">
        <v>127</v>
      </c>
      <c r="U45" s="22" t="s">
        <v>73</v>
      </c>
      <c r="V45" s="22" t="s">
        <v>127</v>
      </c>
      <c r="W45" s="22" t="s">
        <v>127</v>
      </c>
    </row>
    <row r="46" spans="1:13" ht="12" customHeight="1">
      <c r="A46"/>
      <c r="B46"/>
      <c r="C46"/>
      <c r="D46"/>
      <c r="E46"/>
      <c r="F46"/>
      <c r="G46"/>
      <c r="H46"/>
      <c r="I46"/>
      <c r="J46" s="22"/>
      <c r="K46" s="22"/>
      <c r="L46" s="22"/>
      <c r="M46" s="22"/>
    </row>
    <row r="47" spans="1:9" ht="12" customHeight="1">
      <c r="A47"/>
      <c r="B47"/>
      <c r="C47"/>
      <c r="D47"/>
      <c r="E47"/>
      <c r="F47"/>
      <c r="G47"/>
      <c r="H47"/>
      <c r="I47"/>
    </row>
    <row r="48" spans="2:13" ht="12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" customHeight="1">
      <c r="A49" s="19"/>
      <c r="B49" s="21"/>
      <c r="C49" s="21"/>
      <c r="D49" s="21"/>
      <c r="E49" s="21"/>
      <c r="F49" s="21"/>
      <c r="G49" s="21"/>
      <c r="H49" s="21"/>
      <c r="I49" s="21"/>
      <c r="J49" s="22"/>
      <c r="K49" s="22"/>
      <c r="L49" s="22"/>
      <c r="M49" s="22"/>
    </row>
    <row r="50" spans="1:13" ht="12" customHeight="1">
      <c r="A50" s="19"/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</row>
    <row r="51" spans="1:13" ht="12" customHeight="1">
      <c r="A51" s="19"/>
      <c r="B51" s="21"/>
      <c r="C51" s="21"/>
      <c r="D51" s="21"/>
      <c r="E51" s="21"/>
      <c r="F51" s="21"/>
      <c r="G51" s="21"/>
      <c r="H51" s="21"/>
      <c r="I51" s="21"/>
      <c r="J51" s="22"/>
      <c r="K51" s="22"/>
      <c r="L51" s="22"/>
      <c r="M51" s="22"/>
    </row>
    <row r="52" spans="1:13" ht="12" customHeight="1">
      <c r="A52" s="19"/>
      <c r="B52" s="19"/>
      <c r="C52" s="19"/>
      <c r="D52" s="19"/>
      <c r="E52" s="19"/>
      <c r="F52" s="19"/>
      <c r="G52" s="19"/>
      <c r="H52" s="19"/>
      <c r="I52" s="19"/>
      <c r="J52" s="22"/>
      <c r="K52" s="22"/>
      <c r="L52" s="22"/>
      <c r="M52" s="22"/>
    </row>
    <row r="53" spans="1:13" ht="12" customHeight="1">
      <c r="A53" s="19"/>
      <c r="B53" s="21"/>
      <c r="C53" s="21"/>
      <c r="D53" s="21"/>
      <c r="E53" s="21"/>
      <c r="F53" s="21"/>
      <c r="G53" s="21"/>
      <c r="H53" s="21"/>
      <c r="I53" s="21"/>
      <c r="J53" s="22"/>
      <c r="K53" s="22"/>
      <c r="L53" s="22"/>
      <c r="M53" s="22"/>
    </row>
    <row r="54" spans="2:13" ht="12" customHeight="1">
      <c r="B54" s="22"/>
      <c r="C54" s="22"/>
      <c r="D54" s="22"/>
      <c r="E54" s="22"/>
      <c r="F54" s="22"/>
      <c r="G54" s="22"/>
      <c r="H54" s="22"/>
      <c r="I54" s="22"/>
      <c r="J54" s="16"/>
      <c r="K54" s="16"/>
      <c r="L54" s="16"/>
      <c r="M54" s="16"/>
    </row>
    <row r="55" spans="2:13" ht="12" customHeight="1">
      <c r="B55" s="22"/>
      <c r="C55" s="22"/>
      <c r="D55" s="22"/>
      <c r="E55" s="22"/>
      <c r="F55" s="22"/>
      <c r="G55" s="22"/>
      <c r="H55" s="22"/>
      <c r="I55" s="22"/>
      <c r="J55" s="16"/>
      <c r="K55" s="16"/>
      <c r="L55" s="16"/>
      <c r="M55" s="16"/>
    </row>
    <row r="56" spans="2:13" ht="12" customHeight="1">
      <c r="B56" s="13"/>
      <c r="C56" s="13"/>
      <c r="D56" s="13"/>
      <c r="E56" s="13"/>
      <c r="F56" s="13"/>
      <c r="G56" s="13"/>
      <c r="H56" s="13"/>
      <c r="I56" s="13"/>
      <c r="J56" s="16"/>
      <c r="K56" s="16"/>
      <c r="L56" s="16"/>
      <c r="M56" s="16"/>
    </row>
    <row r="60" spans="2:9" ht="12" customHeight="1">
      <c r="B60" s="16"/>
      <c r="C60" s="16"/>
      <c r="D60" s="16"/>
      <c r="E60" s="16"/>
      <c r="F60" s="16"/>
      <c r="G60" s="16"/>
      <c r="H60" s="16"/>
      <c r="I60" s="16"/>
    </row>
    <row r="61" spans="2:9" ht="12" customHeight="1">
      <c r="B61" s="16"/>
      <c r="C61" s="16"/>
      <c r="D61" s="16"/>
      <c r="E61" s="16"/>
      <c r="F61" s="16"/>
      <c r="G61" s="16"/>
      <c r="H61" s="16"/>
      <c r="I61" s="16"/>
    </row>
    <row r="62" spans="2:9" ht="12" customHeight="1">
      <c r="B62" s="16"/>
      <c r="C62" s="16"/>
      <c r="D62" s="16"/>
      <c r="E62" s="16"/>
      <c r="F62" s="16"/>
      <c r="G62" s="16"/>
      <c r="H62" s="16"/>
      <c r="I62" s="16"/>
    </row>
    <row r="63" spans="2:9" ht="12" customHeight="1">
      <c r="B63" s="16"/>
      <c r="C63" s="16"/>
      <c r="D63" s="16"/>
      <c r="E63" s="16"/>
      <c r="F63" s="16"/>
      <c r="G63" s="16"/>
      <c r="H63" s="16"/>
      <c r="I63" s="16"/>
    </row>
    <row r="64" spans="2:9" ht="12" customHeight="1">
      <c r="B64" s="16"/>
      <c r="C64" s="16"/>
      <c r="D64" s="16"/>
      <c r="E64" s="16"/>
      <c r="F64" s="16"/>
      <c r="G64" s="16"/>
      <c r="H64" s="16"/>
      <c r="I64" s="16"/>
    </row>
    <row r="65" spans="2:9" ht="12" customHeight="1">
      <c r="B65" s="16"/>
      <c r="C65" s="16"/>
      <c r="D65" s="16"/>
      <c r="E65" s="16"/>
      <c r="F65" s="16"/>
      <c r="G65" s="16"/>
      <c r="H65" s="16"/>
      <c r="I65" s="16"/>
    </row>
    <row r="66" spans="2:9" ht="12" customHeight="1">
      <c r="B66" s="16"/>
      <c r="C66" s="16"/>
      <c r="D66" s="16"/>
      <c r="E66" s="16"/>
      <c r="F66" s="16"/>
      <c r="G66" s="16"/>
      <c r="H66" s="16"/>
      <c r="I66" s="16"/>
    </row>
    <row r="67" spans="2:9" ht="12" customHeight="1">
      <c r="B67" s="16"/>
      <c r="C67" s="16"/>
      <c r="D67" s="16"/>
      <c r="E67" s="16"/>
      <c r="F67" s="16"/>
      <c r="G67" s="16"/>
      <c r="H67" s="16"/>
      <c r="I67" s="16"/>
    </row>
    <row r="68" spans="2:9" ht="12" customHeight="1">
      <c r="B68" s="16"/>
      <c r="C68" s="16"/>
      <c r="D68" s="16"/>
      <c r="E68" s="16"/>
      <c r="F68" s="16"/>
      <c r="G68" s="16"/>
      <c r="H68" s="16"/>
      <c r="I68" s="16"/>
    </row>
    <row r="69" spans="2:9" ht="12" customHeight="1">
      <c r="B69" s="16"/>
      <c r="C69" s="16"/>
      <c r="D69" s="16"/>
      <c r="E69" s="16"/>
      <c r="F69" s="16"/>
      <c r="G69" s="16"/>
      <c r="H69" s="16"/>
      <c r="I69" s="16"/>
    </row>
    <row r="70" spans="2:9" ht="12" customHeight="1">
      <c r="B70" s="16"/>
      <c r="C70" s="16"/>
      <c r="D70" s="16"/>
      <c r="E70" s="16"/>
      <c r="F70" s="16"/>
      <c r="G70" s="16"/>
      <c r="H70" s="16"/>
      <c r="I70" s="16"/>
    </row>
    <row r="71" spans="2:9" ht="12" customHeight="1">
      <c r="B71" s="16"/>
      <c r="C71" s="16"/>
      <c r="D71" s="16"/>
      <c r="E71" s="16"/>
      <c r="F71" s="16"/>
      <c r="G71" s="16"/>
      <c r="H71" s="16"/>
      <c r="I71" s="16"/>
    </row>
    <row r="72" spans="2:9" ht="12" customHeight="1">
      <c r="B72" s="16"/>
      <c r="C72" s="16"/>
      <c r="D72" s="16"/>
      <c r="E72" s="16"/>
      <c r="F72" s="16"/>
      <c r="G72" s="16"/>
      <c r="H72" s="16"/>
      <c r="I72" s="16"/>
    </row>
    <row r="74" spans="2:9" ht="12" customHeight="1">
      <c r="B74" s="16"/>
      <c r="C74" s="16"/>
      <c r="D74" s="16"/>
      <c r="E74" s="16"/>
      <c r="F74" s="16"/>
      <c r="G74" s="16"/>
      <c r="H74" s="16"/>
      <c r="I74" s="16"/>
    </row>
    <row r="75" spans="2:9" ht="12" customHeight="1">
      <c r="B75" s="16"/>
      <c r="C75" s="16"/>
      <c r="D75" s="16"/>
      <c r="E75" s="16"/>
      <c r="F75" s="16"/>
      <c r="G75" s="16"/>
      <c r="H75" s="16"/>
      <c r="I75" s="16"/>
    </row>
  </sheetData>
  <sheetProtection/>
  <mergeCells count="9">
    <mergeCell ref="B2:G2"/>
    <mergeCell ref="A2:A5"/>
    <mergeCell ref="B3:C4"/>
    <mergeCell ref="D3:E4"/>
    <mergeCell ref="F3:G4"/>
    <mergeCell ref="H3:I4"/>
    <mergeCell ref="H2:M2"/>
    <mergeCell ref="L3:M4"/>
    <mergeCell ref="J3:K4"/>
  </mergeCells>
  <printOptions/>
  <pageMargins left="0.11" right="0.787401575" top="0.14" bottom="0.11" header="0.11" footer="0.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P48"/>
  <sheetViews>
    <sheetView zoomScalePageLayoutView="0" workbookViewId="0" topLeftCell="A1">
      <selection activeCell="O11" sqref="O11"/>
    </sheetView>
  </sheetViews>
  <sheetFormatPr defaultColWidth="23.57421875" defaultRowHeight="12" customHeight="1"/>
  <cols>
    <col min="1" max="1" width="22.00390625" style="4" customWidth="1"/>
    <col min="2" max="2" width="12.7109375" style="4" customWidth="1"/>
    <col min="3" max="3" width="8.7109375" style="4" customWidth="1"/>
    <col min="4" max="4" width="14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4.7109375" style="4" customWidth="1"/>
    <col min="9" max="11" width="8.7109375" style="4" customWidth="1"/>
    <col min="12" max="12" width="8.421875" style="4" customWidth="1"/>
    <col min="13" max="13" width="9.28125" style="4" customWidth="1"/>
    <col min="14" max="14" width="9.8515625" style="4" customWidth="1"/>
    <col min="15" max="16384" width="23.57421875" style="4" customWidth="1"/>
  </cols>
  <sheetData>
    <row r="1" s="6" customFormat="1" ht="15" customHeight="1">
      <c r="A1" s="35" t="s">
        <v>327</v>
      </c>
    </row>
    <row r="2" spans="1:9" s="6" customFormat="1" ht="15" customHeight="1">
      <c r="A2" s="788" t="s">
        <v>56</v>
      </c>
      <c r="B2" s="791">
        <v>2019</v>
      </c>
      <c r="C2" s="793"/>
      <c r="D2" s="793"/>
      <c r="E2" s="794"/>
      <c r="F2" s="800">
        <v>2020</v>
      </c>
      <c r="G2" s="793"/>
      <c r="H2" s="793"/>
      <c r="I2" s="793"/>
    </row>
    <row r="3" spans="1:14" s="6" customFormat="1" ht="15" customHeight="1">
      <c r="A3" s="789"/>
      <c r="B3" s="791" t="s">
        <v>93</v>
      </c>
      <c r="C3" s="792"/>
      <c r="D3" s="793" t="s">
        <v>90</v>
      </c>
      <c r="E3" s="793"/>
      <c r="F3" s="800" t="s">
        <v>93</v>
      </c>
      <c r="G3" s="792"/>
      <c r="H3" s="793" t="s">
        <v>90</v>
      </c>
      <c r="I3" s="793"/>
      <c r="J3" s="7"/>
      <c r="K3" s="7"/>
      <c r="L3" s="7"/>
      <c r="M3" s="7"/>
      <c r="N3" s="7"/>
    </row>
    <row r="4" spans="1:12" s="6" customFormat="1" ht="15" customHeight="1">
      <c r="A4" s="790"/>
      <c r="B4" s="307" t="s">
        <v>203</v>
      </c>
      <c r="C4" s="306" t="s">
        <v>204</v>
      </c>
      <c r="D4" s="694" t="s">
        <v>322</v>
      </c>
      <c r="E4" s="697" t="s">
        <v>204</v>
      </c>
      <c r="F4" s="701" t="s">
        <v>203</v>
      </c>
      <c r="G4" s="692" t="s">
        <v>204</v>
      </c>
      <c r="H4" s="315" t="s">
        <v>322</v>
      </c>
      <c r="I4" s="313" t="s">
        <v>204</v>
      </c>
      <c r="J4" s="14"/>
      <c r="K4"/>
      <c r="L4"/>
    </row>
    <row r="5" spans="1:12" s="6" customFormat="1" ht="15" customHeight="1">
      <c r="A5" s="166" t="s">
        <v>54</v>
      </c>
      <c r="B5" s="439">
        <v>1660</v>
      </c>
      <c r="C5" s="631">
        <v>100</v>
      </c>
      <c r="D5" s="621">
        <v>2529</v>
      </c>
      <c r="E5" s="718">
        <v>100</v>
      </c>
      <c r="F5" s="702">
        <v>1839</v>
      </c>
      <c r="G5" s="631">
        <v>100</v>
      </c>
      <c r="H5" s="621">
        <v>2674</v>
      </c>
      <c r="I5" s="290">
        <v>100</v>
      </c>
      <c r="J5" s="25"/>
      <c r="K5"/>
      <c r="L5"/>
    </row>
    <row r="6" spans="1:12" s="6" customFormat="1" ht="15" customHeight="1">
      <c r="A6" s="396" t="s">
        <v>57</v>
      </c>
      <c r="B6" s="374">
        <v>330</v>
      </c>
      <c r="C6" s="423">
        <v>19.879518072289155</v>
      </c>
      <c r="D6" s="635">
        <v>276</v>
      </c>
      <c r="E6" s="719">
        <v>10.913404507710558</v>
      </c>
      <c r="F6" s="628">
        <v>320</v>
      </c>
      <c r="G6" s="225">
        <v>17.400761283306146</v>
      </c>
      <c r="H6" s="595">
        <v>276</v>
      </c>
      <c r="I6" s="422">
        <v>10.321615557217651</v>
      </c>
      <c r="J6" s="25"/>
      <c r="K6"/>
      <c r="L6"/>
    </row>
    <row r="7" spans="1:12" ht="15" customHeight="1">
      <c r="A7" s="371" t="s">
        <v>68</v>
      </c>
      <c r="B7" s="179">
        <v>0</v>
      </c>
      <c r="C7" s="423">
        <v>0</v>
      </c>
      <c r="D7" s="636">
        <v>0</v>
      </c>
      <c r="E7" s="719">
        <v>0</v>
      </c>
      <c r="F7" s="722">
        <v>0</v>
      </c>
      <c r="G7" s="382">
        <v>0</v>
      </c>
      <c r="H7" s="596">
        <v>0</v>
      </c>
      <c r="I7" s="391">
        <v>0</v>
      </c>
      <c r="J7" s="22"/>
      <c r="K7"/>
      <c r="L7"/>
    </row>
    <row r="8" spans="1:12" ht="15" customHeight="1">
      <c r="A8" s="61" t="s">
        <v>223</v>
      </c>
      <c r="B8" s="132">
        <v>0</v>
      </c>
      <c r="C8" s="405">
        <v>0</v>
      </c>
      <c r="D8" s="171">
        <v>0</v>
      </c>
      <c r="E8" s="720">
        <v>0</v>
      </c>
      <c r="F8" s="723">
        <v>0</v>
      </c>
      <c r="G8" s="210">
        <v>0</v>
      </c>
      <c r="H8" s="171">
        <v>0</v>
      </c>
      <c r="I8" s="198">
        <v>0</v>
      </c>
      <c r="J8" s="22"/>
      <c r="K8"/>
      <c r="L8"/>
    </row>
    <row r="9" spans="1:12" ht="15" customHeight="1">
      <c r="A9" s="61" t="s">
        <v>68</v>
      </c>
      <c r="B9" s="132">
        <v>0</v>
      </c>
      <c r="C9" s="405">
        <v>0</v>
      </c>
      <c r="D9" s="171">
        <v>0</v>
      </c>
      <c r="E9" s="720">
        <v>0</v>
      </c>
      <c r="F9" s="723">
        <v>0</v>
      </c>
      <c r="G9" s="210">
        <v>0</v>
      </c>
      <c r="H9" s="171">
        <v>0</v>
      </c>
      <c r="I9" s="198">
        <v>0</v>
      </c>
      <c r="J9" s="22"/>
      <c r="K9"/>
      <c r="L9"/>
    </row>
    <row r="10" spans="1:12" s="6" customFormat="1" ht="15" customHeight="1">
      <c r="A10" s="396" t="s">
        <v>69</v>
      </c>
      <c r="B10" s="374">
        <v>152</v>
      </c>
      <c r="C10" s="423">
        <v>9.156626506024097</v>
      </c>
      <c r="D10" s="635">
        <v>120</v>
      </c>
      <c r="E10" s="719">
        <v>4.744958481613286</v>
      </c>
      <c r="F10" s="628">
        <v>164</v>
      </c>
      <c r="G10" s="382">
        <v>8.9178901576944</v>
      </c>
      <c r="H10" s="595">
        <v>131</v>
      </c>
      <c r="I10" s="391">
        <v>4.899027673896784</v>
      </c>
      <c r="J10" s="25"/>
      <c r="K10"/>
      <c r="L10"/>
    </row>
    <row r="11" spans="1:12" ht="15" customHeight="1">
      <c r="A11" s="396" t="s">
        <v>70</v>
      </c>
      <c r="B11" s="374">
        <v>73</v>
      </c>
      <c r="C11" s="423">
        <v>4.397590361445783</v>
      </c>
      <c r="D11" s="635">
        <v>70</v>
      </c>
      <c r="E11" s="719">
        <v>2.76789244760775</v>
      </c>
      <c r="F11" s="628">
        <v>250</v>
      </c>
      <c r="G11" s="382">
        <v>13.594344752582927</v>
      </c>
      <c r="H11" s="595">
        <v>204</v>
      </c>
      <c r="I11" s="391">
        <v>7.6290201944652205</v>
      </c>
      <c r="J11" s="20"/>
      <c r="K11"/>
      <c r="L11"/>
    </row>
    <row r="12" spans="1:12" ht="15" customHeight="1">
      <c r="A12" s="62" t="s">
        <v>224</v>
      </c>
      <c r="B12" s="413">
        <v>0</v>
      </c>
      <c r="C12" s="405">
        <v>0</v>
      </c>
      <c r="D12" s="637">
        <v>0</v>
      </c>
      <c r="E12" s="720">
        <v>0</v>
      </c>
      <c r="F12" s="724">
        <v>0</v>
      </c>
      <c r="G12" s="210">
        <v>0</v>
      </c>
      <c r="H12" s="717">
        <v>0</v>
      </c>
      <c r="I12" s="198">
        <v>0</v>
      </c>
      <c r="J12" s="20"/>
      <c r="K12"/>
      <c r="L12"/>
    </row>
    <row r="13" spans="1:12" ht="15" customHeight="1">
      <c r="A13" s="62" t="s">
        <v>70</v>
      </c>
      <c r="B13" s="377">
        <v>73</v>
      </c>
      <c r="C13" s="404">
        <v>4.397590361445783</v>
      </c>
      <c r="D13" s="637">
        <v>70</v>
      </c>
      <c r="E13" s="720">
        <v>2.76789244760775</v>
      </c>
      <c r="F13" s="629">
        <v>250</v>
      </c>
      <c r="G13" s="210">
        <v>13.594344752582927</v>
      </c>
      <c r="H13" s="406">
        <v>204</v>
      </c>
      <c r="I13" s="198">
        <v>7.6290201944652205</v>
      </c>
      <c r="J13" s="20"/>
      <c r="K13"/>
      <c r="L13"/>
    </row>
    <row r="14" spans="1:12" ht="15" customHeight="1">
      <c r="A14" s="62" t="s">
        <v>225</v>
      </c>
      <c r="B14" s="132">
        <v>0</v>
      </c>
      <c r="C14" s="405">
        <v>0</v>
      </c>
      <c r="D14" s="637">
        <v>0</v>
      </c>
      <c r="E14" s="720">
        <v>0</v>
      </c>
      <c r="F14" s="723">
        <v>0</v>
      </c>
      <c r="G14" s="210">
        <v>0</v>
      </c>
      <c r="H14" s="171">
        <v>0</v>
      </c>
      <c r="I14" s="198">
        <v>0</v>
      </c>
      <c r="J14" s="20"/>
      <c r="K14"/>
      <c r="L14"/>
    </row>
    <row r="15" spans="1:12" ht="15" customHeight="1">
      <c r="A15" s="62" t="s">
        <v>226</v>
      </c>
      <c r="B15" s="132">
        <v>0</v>
      </c>
      <c r="C15" s="405">
        <v>0</v>
      </c>
      <c r="D15" s="637">
        <v>0</v>
      </c>
      <c r="E15" s="720">
        <v>0</v>
      </c>
      <c r="F15" s="723">
        <v>0</v>
      </c>
      <c r="G15" s="210">
        <v>0</v>
      </c>
      <c r="H15" s="171">
        <v>0</v>
      </c>
      <c r="I15" s="198">
        <v>0</v>
      </c>
      <c r="J15" s="20"/>
      <c r="K15"/>
      <c r="L15"/>
    </row>
    <row r="16" spans="1:12" ht="15" customHeight="1">
      <c r="A16" s="62" t="s">
        <v>227</v>
      </c>
      <c r="B16" s="132">
        <v>0</v>
      </c>
      <c r="C16" s="405">
        <v>0</v>
      </c>
      <c r="D16" s="637">
        <v>0</v>
      </c>
      <c r="E16" s="720">
        <v>0</v>
      </c>
      <c r="F16" s="723">
        <v>0</v>
      </c>
      <c r="G16" s="210">
        <v>0</v>
      </c>
      <c r="H16" s="171">
        <v>0</v>
      </c>
      <c r="I16" s="198">
        <v>0</v>
      </c>
      <c r="J16" s="20"/>
      <c r="K16"/>
      <c r="L16"/>
    </row>
    <row r="17" spans="1:12" ht="15" customHeight="1">
      <c r="A17" s="396" t="s">
        <v>71</v>
      </c>
      <c r="B17" s="179">
        <v>105</v>
      </c>
      <c r="C17" s="423">
        <v>6.325301204819277</v>
      </c>
      <c r="D17" s="635">
        <v>86</v>
      </c>
      <c r="E17" s="719">
        <v>3.4005535784895216</v>
      </c>
      <c r="F17" s="722">
        <v>105</v>
      </c>
      <c r="G17" s="382">
        <v>5.709624796084829</v>
      </c>
      <c r="H17" s="596">
        <v>86</v>
      </c>
      <c r="I17" s="391">
        <v>3.2161555721765147</v>
      </c>
      <c r="J17" s="20"/>
      <c r="K17"/>
      <c r="L17"/>
    </row>
    <row r="18" spans="1:12" ht="15" customHeight="1">
      <c r="A18" s="61" t="s">
        <v>229</v>
      </c>
      <c r="B18" s="132">
        <v>0</v>
      </c>
      <c r="C18" s="405">
        <v>0</v>
      </c>
      <c r="D18" s="637">
        <v>0</v>
      </c>
      <c r="E18" s="720">
        <v>0</v>
      </c>
      <c r="F18" s="723">
        <v>0</v>
      </c>
      <c r="G18" s="210">
        <v>0</v>
      </c>
      <c r="H18" s="171">
        <v>0</v>
      </c>
      <c r="I18" s="198">
        <v>0</v>
      </c>
      <c r="J18" s="20"/>
      <c r="K18"/>
      <c r="L18"/>
    </row>
    <row r="19" spans="1:12" ht="15" customHeight="1">
      <c r="A19" s="61" t="s">
        <v>228</v>
      </c>
      <c r="B19" s="132">
        <v>0</v>
      </c>
      <c r="C19" s="405">
        <v>0</v>
      </c>
      <c r="D19" s="637">
        <v>0</v>
      </c>
      <c r="E19" s="720">
        <v>0</v>
      </c>
      <c r="F19" s="723">
        <v>0</v>
      </c>
      <c r="G19" s="210">
        <v>0</v>
      </c>
      <c r="H19" s="171">
        <v>0</v>
      </c>
      <c r="I19" s="198">
        <v>0</v>
      </c>
      <c r="J19" s="20"/>
      <c r="K19"/>
      <c r="L19"/>
    </row>
    <row r="20" spans="1:12" ht="15" customHeight="1">
      <c r="A20" s="61" t="s">
        <v>71</v>
      </c>
      <c r="B20" s="132">
        <v>105</v>
      </c>
      <c r="C20" s="405">
        <v>6.325301204819277</v>
      </c>
      <c r="D20" s="637">
        <v>86</v>
      </c>
      <c r="E20" s="720">
        <v>3.4005535784895216</v>
      </c>
      <c r="F20" s="723">
        <v>105</v>
      </c>
      <c r="G20" s="210">
        <v>5.709624796084829</v>
      </c>
      <c r="H20" s="171">
        <v>86</v>
      </c>
      <c r="I20" s="198">
        <v>3.2161555721765147</v>
      </c>
      <c r="J20" s="20"/>
      <c r="K20"/>
      <c r="L20"/>
    </row>
    <row r="21" spans="1:12" s="6" customFormat="1" ht="15" customHeight="1">
      <c r="A21" s="396" t="s">
        <v>58</v>
      </c>
      <c r="B21" s="179">
        <v>0</v>
      </c>
      <c r="C21" s="423">
        <v>0</v>
      </c>
      <c r="D21" s="635">
        <v>0</v>
      </c>
      <c r="E21" s="719">
        <v>0</v>
      </c>
      <c r="F21" s="722">
        <v>0</v>
      </c>
      <c r="G21" s="382">
        <v>0</v>
      </c>
      <c r="H21" s="596">
        <v>0</v>
      </c>
      <c r="I21" s="391">
        <v>0</v>
      </c>
      <c r="J21" s="25"/>
      <c r="K21"/>
      <c r="L21"/>
    </row>
    <row r="22" spans="1:12" s="6" customFormat="1" ht="15" customHeight="1">
      <c r="A22" s="396" t="s">
        <v>72</v>
      </c>
      <c r="B22" s="374">
        <v>750</v>
      </c>
      <c r="C22" s="423">
        <v>45.18072289156627</v>
      </c>
      <c r="D22" s="635">
        <v>852</v>
      </c>
      <c r="E22" s="719">
        <v>33.68920521945433</v>
      </c>
      <c r="F22" s="628">
        <v>750</v>
      </c>
      <c r="G22" s="382">
        <v>40.78303425774878</v>
      </c>
      <c r="H22" s="595">
        <v>852</v>
      </c>
      <c r="I22" s="391">
        <v>31.8623784592371</v>
      </c>
      <c r="J22" s="25"/>
      <c r="K22"/>
      <c r="L22"/>
    </row>
    <row r="23" spans="1:12" s="6" customFormat="1" ht="15" customHeight="1">
      <c r="A23" s="71" t="s">
        <v>59</v>
      </c>
      <c r="B23" s="384">
        <v>250</v>
      </c>
      <c r="C23" s="424">
        <v>15.060240963855422</v>
      </c>
      <c r="D23" s="638">
        <v>1125</v>
      </c>
      <c r="E23" s="721">
        <v>44.48398576512456</v>
      </c>
      <c r="F23" s="630">
        <v>250</v>
      </c>
      <c r="G23" s="390">
        <v>13.594344752582927</v>
      </c>
      <c r="H23" s="609">
        <v>1125</v>
      </c>
      <c r="I23" s="392">
        <v>42.07180254300673</v>
      </c>
      <c r="J23" s="25"/>
      <c r="K23"/>
      <c r="L23"/>
    </row>
    <row r="24" ht="12" customHeight="1">
      <c r="A24" s="97" t="s">
        <v>244</v>
      </c>
    </row>
    <row r="25" s="8" customFormat="1" ht="12" customHeight="1">
      <c r="A25" s="31" t="s">
        <v>246</v>
      </c>
    </row>
    <row r="26" s="8" customFormat="1" ht="12" customHeight="1">
      <c r="A26" s="31" t="s">
        <v>245</v>
      </c>
    </row>
    <row r="27" ht="12" customHeight="1">
      <c r="A27" s="107"/>
    </row>
    <row r="31" spans="2:14" ht="12" customHeight="1">
      <c r="B31" s="21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</row>
    <row r="32" spans="2:14" ht="12" customHeight="1">
      <c r="B32" s="19"/>
      <c r="C32" s="19"/>
      <c r="D32" s="19"/>
      <c r="E32" s="19"/>
      <c r="F32" s="21"/>
      <c r="G32" s="21"/>
      <c r="H32" s="19"/>
      <c r="I32" s="19"/>
      <c r="J32" s="19"/>
      <c r="K32" s="19"/>
      <c r="L32" s="22"/>
      <c r="M32" s="22"/>
      <c r="N32" s="22"/>
    </row>
    <row r="33" spans="2:14" ht="12" customHeight="1">
      <c r="B33" s="19"/>
      <c r="C33" s="19"/>
      <c r="D33" s="19"/>
      <c r="E33" s="19"/>
      <c r="F33" s="21"/>
      <c r="G33" s="21"/>
      <c r="H33" s="22"/>
      <c r="I33" s="22"/>
      <c r="J33" s="22"/>
      <c r="K33" s="22"/>
      <c r="L33" s="22"/>
      <c r="M33" s="22"/>
      <c r="N33" s="22"/>
    </row>
    <row r="34" spans="1:16" ht="12" customHeight="1">
      <c r="A34" s="59"/>
      <c r="B34" s="19"/>
      <c r="C34" s="19"/>
      <c r="D34" s="19"/>
      <c r="E34" s="19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</row>
    <row r="35" spans="2:16" ht="12" customHeight="1">
      <c r="B35" s="19"/>
      <c r="C35" s="19"/>
      <c r="D35" s="19"/>
      <c r="E35" s="19"/>
      <c r="F35" s="21"/>
      <c r="G35" s="21"/>
      <c r="H35" s="22"/>
      <c r="I35" s="22"/>
      <c r="J35" s="22"/>
      <c r="K35" s="22"/>
      <c r="L35" s="22"/>
      <c r="M35" s="22"/>
      <c r="N35" s="22"/>
      <c r="O35" s="22"/>
      <c r="P35" s="22"/>
    </row>
    <row r="36" spans="2:16" ht="12" customHeight="1"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</row>
    <row r="37" spans="2:16" ht="12" customHeight="1">
      <c r="B37" s="19"/>
      <c r="C37" s="19"/>
      <c r="D37" s="19"/>
      <c r="E37" s="19"/>
      <c r="F37" s="21"/>
      <c r="G37" s="21"/>
      <c r="H37" s="22"/>
      <c r="I37" s="22"/>
      <c r="J37" s="22"/>
      <c r="K37" s="22"/>
      <c r="L37" s="22"/>
      <c r="M37" s="22"/>
      <c r="N37" s="22"/>
      <c r="O37" s="22"/>
      <c r="P37" s="22"/>
    </row>
    <row r="38" spans="2:16" ht="12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2"/>
      <c r="N38" s="22"/>
      <c r="O38" s="22"/>
      <c r="P38" s="22"/>
    </row>
    <row r="39" spans="2:16" ht="12" customHeight="1">
      <c r="B39" s="19"/>
      <c r="C39" s="19"/>
      <c r="D39" s="19"/>
      <c r="E39" s="19"/>
      <c r="F39" s="21"/>
      <c r="G39" s="21"/>
      <c r="H39" s="21"/>
      <c r="I39" s="21"/>
      <c r="J39" s="21"/>
      <c r="K39" s="21"/>
      <c r="L39" s="22"/>
      <c r="M39" s="22"/>
      <c r="N39" s="22"/>
      <c r="O39" s="22"/>
      <c r="P39" s="22"/>
    </row>
    <row r="40" spans="2:16" ht="12" customHeight="1">
      <c r="B40" s="19"/>
      <c r="C40" s="19"/>
      <c r="D40" s="19"/>
      <c r="E40" s="19"/>
      <c r="F40" s="19"/>
      <c r="G40" s="19"/>
      <c r="H40" s="21"/>
      <c r="I40" s="21"/>
      <c r="J40" s="21"/>
      <c r="K40" s="21"/>
      <c r="L40" s="22"/>
      <c r="M40" s="22"/>
      <c r="N40" s="22"/>
      <c r="O40" s="22"/>
      <c r="P40" s="22"/>
    </row>
    <row r="41" spans="2:16" ht="12" customHeight="1">
      <c r="B41" s="19"/>
      <c r="C41" s="19"/>
      <c r="D41" s="19"/>
      <c r="E41" s="19"/>
      <c r="F41" s="19"/>
      <c r="G41" s="19"/>
      <c r="H41" s="21"/>
      <c r="I41" s="21"/>
      <c r="J41" s="21"/>
      <c r="K41" s="21"/>
      <c r="L41" s="22"/>
      <c r="M41" s="22"/>
      <c r="N41" s="22"/>
      <c r="O41" s="22"/>
      <c r="P41" s="22"/>
    </row>
    <row r="42" spans="1:16" ht="12" customHeight="1">
      <c r="A42" s="35"/>
      <c r="B42" s="19"/>
      <c r="C42" s="19"/>
      <c r="D42" s="19"/>
      <c r="E42" s="19"/>
      <c r="F42" s="19"/>
      <c r="G42" s="19"/>
      <c r="H42" s="21"/>
      <c r="I42" s="21"/>
      <c r="J42" s="21"/>
      <c r="K42" s="21"/>
      <c r="L42" s="22"/>
      <c r="M42" s="22"/>
      <c r="N42" s="22"/>
      <c r="O42" s="22"/>
      <c r="P42" s="22"/>
    </row>
    <row r="43" spans="2:16" ht="12" customHeight="1">
      <c r="B43" s="19"/>
      <c r="C43" s="19"/>
      <c r="D43" s="19"/>
      <c r="E43" s="19"/>
      <c r="F43" s="19"/>
      <c r="G43" s="19"/>
      <c r="H43" s="21"/>
      <c r="I43" s="21"/>
      <c r="J43" s="21"/>
      <c r="K43" s="21"/>
      <c r="L43" s="22"/>
      <c r="M43" s="22"/>
      <c r="N43" s="22"/>
      <c r="O43" s="22"/>
      <c r="P43" s="22"/>
    </row>
    <row r="44" spans="6:16" ht="12" customHeight="1">
      <c r="F44" s="16"/>
      <c r="G44" s="16"/>
      <c r="H44" s="16"/>
      <c r="I44" s="16"/>
      <c r="J44" s="16"/>
      <c r="K44" s="16"/>
      <c r="L44" s="13"/>
      <c r="M44" s="13"/>
      <c r="N44" s="13"/>
      <c r="O44" s="13"/>
      <c r="P44" s="13"/>
    </row>
    <row r="45" spans="6:7" ht="12" customHeight="1">
      <c r="F45" s="16"/>
      <c r="G45" s="16"/>
    </row>
    <row r="46" spans="6:11" ht="12" customHeight="1">
      <c r="F46" s="16"/>
      <c r="G46" s="16"/>
      <c r="J46" s="16"/>
      <c r="K46" s="16"/>
    </row>
    <row r="48" spans="6:7" ht="12" customHeight="1">
      <c r="F48" s="16"/>
      <c r="G48" s="16"/>
    </row>
  </sheetData>
  <sheetProtection/>
  <mergeCells count="7">
    <mergeCell ref="F3:G3"/>
    <mergeCell ref="H3:I3"/>
    <mergeCell ref="B2:E2"/>
    <mergeCell ref="F2:I2"/>
    <mergeCell ref="A2:A4"/>
    <mergeCell ref="B3:C3"/>
    <mergeCell ref="D3:E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E52"/>
  <sheetViews>
    <sheetView zoomScalePageLayoutView="0" workbookViewId="0" topLeftCell="A1">
      <selection activeCell="O10" sqref="O10"/>
    </sheetView>
  </sheetViews>
  <sheetFormatPr defaultColWidth="9.140625" defaultRowHeight="12" customHeight="1"/>
  <cols>
    <col min="1" max="1" width="19.7109375" style="4" customWidth="1"/>
    <col min="2" max="2" width="9.7109375" style="4" customWidth="1"/>
    <col min="3" max="3" width="6.7109375" style="4" customWidth="1"/>
    <col min="4" max="4" width="10.7109375" style="4" customWidth="1"/>
    <col min="5" max="5" width="6.7109375" style="4" customWidth="1"/>
    <col min="6" max="6" width="11.8515625" style="4" customWidth="1"/>
    <col min="7" max="7" width="6.7109375" style="4" customWidth="1"/>
    <col min="8" max="8" width="9.7109375" style="4" customWidth="1"/>
    <col min="9" max="9" width="6.7109375" style="4" customWidth="1"/>
    <col min="10" max="10" width="9.7109375" style="4" customWidth="1"/>
    <col min="11" max="11" width="6.7109375" style="4" customWidth="1"/>
    <col min="12" max="12" width="11.7109375" style="4" customWidth="1"/>
    <col min="13" max="13" width="6.7109375" style="4" customWidth="1"/>
    <col min="14" max="14" width="9.57421875" style="4" customWidth="1"/>
    <col min="15" max="15" width="6.7109375" style="4" customWidth="1"/>
    <col min="16" max="16" width="9.7109375" style="4" customWidth="1"/>
    <col min="17" max="17" width="6.7109375" style="4" customWidth="1"/>
    <col min="18" max="18" width="11.28125" style="4" customWidth="1"/>
    <col min="19" max="19" width="6.7109375" style="4" customWidth="1"/>
    <col min="20" max="20" width="9.7109375" style="4" customWidth="1"/>
    <col min="21" max="21" width="6.7109375" style="4" customWidth="1"/>
    <col min="22" max="22" width="9.7109375" style="4" customWidth="1"/>
    <col min="23" max="23" width="6.7109375" style="4" customWidth="1"/>
    <col min="24" max="24" width="11.7109375" style="4" customWidth="1"/>
    <col min="25" max="25" width="6.7109375" style="4" customWidth="1"/>
    <col min="26" max="26" width="9.7109375" style="4" customWidth="1"/>
    <col min="27" max="27" width="6.7109375" style="4" customWidth="1"/>
    <col min="28" max="28" width="9.7109375" style="4" customWidth="1"/>
    <col min="29" max="29" width="6.7109375" style="4" customWidth="1"/>
    <col min="30" max="30" width="11.7109375" style="4" customWidth="1"/>
    <col min="31" max="31" width="6.7109375" style="4" customWidth="1"/>
    <col min="32" max="16384" width="9.140625" style="4" customWidth="1"/>
  </cols>
  <sheetData>
    <row r="1" spans="1:31" ht="15" customHeight="1">
      <c r="A1" s="35" t="s">
        <v>344</v>
      </c>
      <c r="B1" s="63"/>
      <c r="C1" s="105"/>
      <c r="D1" s="63"/>
      <c r="E1" s="105"/>
      <c r="F1" s="63"/>
      <c r="G1" s="105"/>
      <c r="H1" s="63"/>
      <c r="I1" s="105"/>
      <c r="J1" s="63"/>
      <c r="K1" s="105"/>
      <c r="L1" s="63"/>
      <c r="M1" s="105"/>
      <c r="N1" s="105"/>
      <c r="O1" s="105"/>
      <c r="P1" s="105"/>
      <c r="Q1" s="105"/>
      <c r="R1" s="105"/>
      <c r="S1" s="105"/>
      <c r="T1" s="63"/>
      <c r="U1" s="105"/>
      <c r="V1" s="63"/>
      <c r="W1" s="105"/>
      <c r="X1" s="63"/>
      <c r="Y1" s="105"/>
      <c r="Z1" s="63"/>
      <c r="AA1" s="64"/>
      <c r="AB1" s="63"/>
      <c r="AC1" s="64"/>
      <c r="AD1" s="63"/>
      <c r="AE1" s="64"/>
    </row>
    <row r="2" spans="1:31" ht="15" customHeight="1">
      <c r="A2" s="788" t="s">
        <v>56</v>
      </c>
      <c r="B2" s="791">
        <v>2019</v>
      </c>
      <c r="C2" s="793"/>
      <c r="D2" s="793"/>
      <c r="E2" s="793"/>
      <c r="F2" s="793"/>
      <c r="G2" s="793"/>
      <c r="H2" s="791">
        <v>2020</v>
      </c>
      <c r="I2" s="793"/>
      <c r="J2" s="793"/>
      <c r="K2" s="793"/>
      <c r="L2" s="793"/>
      <c r="M2" s="793"/>
      <c r="N2" s="105"/>
      <c r="O2" s="105"/>
      <c r="P2" s="105"/>
      <c r="Q2" s="105"/>
      <c r="R2" s="105"/>
      <c r="S2" s="105"/>
      <c r="T2" s="63"/>
      <c r="U2" s="105"/>
      <c r="V2" s="63"/>
      <c r="W2" s="105"/>
      <c r="X2" s="63"/>
      <c r="Y2" s="105"/>
      <c r="Z2" s="63"/>
      <c r="AA2" s="64"/>
      <c r="AB2" s="63"/>
      <c r="AC2" s="64"/>
      <c r="AD2" s="63"/>
      <c r="AE2" s="64"/>
    </row>
    <row r="3" spans="1:13" ht="24.75" customHeight="1">
      <c r="A3" s="789"/>
      <c r="B3" s="796" t="s">
        <v>208</v>
      </c>
      <c r="C3" s="813"/>
      <c r="D3" s="813" t="s">
        <v>90</v>
      </c>
      <c r="E3" s="813"/>
      <c r="F3" s="813" t="s">
        <v>94</v>
      </c>
      <c r="G3" s="804"/>
      <c r="H3" s="796" t="s">
        <v>208</v>
      </c>
      <c r="I3" s="813"/>
      <c r="J3" s="813" t="s">
        <v>90</v>
      </c>
      <c r="K3" s="813"/>
      <c r="L3" s="813" t="s">
        <v>94</v>
      </c>
      <c r="M3" s="803"/>
    </row>
    <row r="4" spans="1:13" ht="24.75" customHeight="1">
      <c r="A4" s="790"/>
      <c r="B4" s="298" t="s">
        <v>203</v>
      </c>
      <c r="C4" s="300" t="s">
        <v>204</v>
      </c>
      <c r="D4" s="300" t="s">
        <v>209</v>
      </c>
      <c r="E4" s="300" t="s">
        <v>204</v>
      </c>
      <c r="F4" s="300" t="s">
        <v>143</v>
      </c>
      <c r="G4" s="299" t="s">
        <v>204</v>
      </c>
      <c r="H4" s="298" t="s">
        <v>203</v>
      </c>
      <c r="I4" s="300" t="s">
        <v>204</v>
      </c>
      <c r="J4" s="300" t="s">
        <v>209</v>
      </c>
      <c r="K4" s="300" t="s">
        <v>204</v>
      </c>
      <c r="L4" s="300" t="s">
        <v>143</v>
      </c>
      <c r="M4" s="297" t="s">
        <v>204</v>
      </c>
    </row>
    <row r="5" spans="1:13" ht="15" customHeight="1">
      <c r="A5" s="400" t="s">
        <v>54</v>
      </c>
      <c r="B5" s="372">
        <v>67199448</v>
      </c>
      <c r="C5" s="401">
        <f>SUM(C6:C7,C11,C17,C21,C22,C23,C10)</f>
        <v>99.99999999999999</v>
      </c>
      <c r="D5" s="373">
        <v>135226798</v>
      </c>
      <c r="E5" s="401">
        <f>SUM(E6:E7,E11,E17,E21,E22,E23,E10)</f>
        <v>100</v>
      </c>
      <c r="F5" s="373">
        <v>42023606</v>
      </c>
      <c r="G5" s="403">
        <f>SUM(G6:G7,G11,G17,G21,G22,G23,G10)</f>
        <v>100.00000000000001</v>
      </c>
      <c r="H5" s="402">
        <v>85211712</v>
      </c>
      <c r="I5" s="425">
        <v>100</v>
      </c>
      <c r="J5" s="401">
        <v>172744891</v>
      </c>
      <c r="K5" s="425">
        <v>100</v>
      </c>
      <c r="L5" s="401">
        <v>26549971</v>
      </c>
      <c r="M5" s="427">
        <v>100</v>
      </c>
    </row>
    <row r="6" spans="1:13" s="6" customFormat="1" ht="12.75" customHeight="1">
      <c r="A6" s="396" t="s">
        <v>57</v>
      </c>
      <c r="B6" s="374">
        <v>6586517</v>
      </c>
      <c r="C6" s="381">
        <f>B6/B$5*100</f>
        <v>9.801445095203757</v>
      </c>
      <c r="D6" s="375">
        <v>13099859</v>
      </c>
      <c r="E6" s="381">
        <f>D6/D$5*100</f>
        <v>9.687324697283744</v>
      </c>
      <c r="F6" s="375">
        <v>798000</v>
      </c>
      <c r="G6" s="382">
        <f>F6/F$5*100</f>
        <v>1.8989327093919546</v>
      </c>
      <c r="H6" s="179">
        <v>6656852</v>
      </c>
      <c r="I6" s="426">
        <f>H6/$H$5*100</f>
        <v>7.812132679601602</v>
      </c>
      <c r="J6" s="165">
        <v>13237308</v>
      </c>
      <c r="K6" s="426">
        <f>J6/$J$5*100</f>
        <v>7.662923009398871</v>
      </c>
      <c r="L6" s="165">
        <v>980785</v>
      </c>
      <c r="M6" s="422">
        <f>L6/$L$5*100</f>
        <v>3.6941094963907872</v>
      </c>
    </row>
    <row r="7" spans="1:13" ht="12.75" customHeight="1">
      <c r="A7" s="396" t="s">
        <v>68</v>
      </c>
      <c r="B7" s="179">
        <f>SUM(B8:B9)</f>
        <v>6612028</v>
      </c>
      <c r="C7" s="381">
        <f aca="true" t="shared" si="0" ref="C7:G23">B7/B$5*100</f>
        <v>9.839408204662634</v>
      </c>
      <c r="D7" s="165">
        <f>SUM(D8:D9)</f>
        <v>13200060</v>
      </c>
      <c r="E7" s="381">
        <f t="shared" si="0"/>
        <v>9.761423175900386</v>
      </c>
      <c r="F7" s="165">
        <f>SUM(F8:F9)</f>
        <v>203904</v>
      </c>
      <c r="G7" s="382">
        <f t="shared" si="0"/>
        <v>0.48521300147350516</v>
      </c>
      <c r="H7" s="179">
        <f>SUM(H8:H9)</f>
        <v>4411191</v>
      </c>
      <c r="I7" s="381">
        <f aca="true" t="shared" si="1" ref="I7:I23">H7/$H$5*100</f>
        <v>5.176742605523523</v>
      </c>
      <c r="J7" s="165">
        <f>SUM(J8:J9)</f>
        <v>8796305</v>
      </c>
      <c r="K7" s="381">
        <f aca="true" t="shared" si="2" ref="K7:K23">J7/$J$5*100</f>
        <v>5.0920782369187405</v>
      </c>
      <c r="L7" s="165">
        <f>SUM(L8:L9)</f>
        <v>380298</v>
      </c>
      <c r="M7" s="391">
        <f aca="true" t="shared" si="3" ref="M7:M23">L7/$L$5*100</f>
        <v>1.432385745355428</v>
      </c>
    </row>
    <row r="8" spans="1:13" ht="12.75" customHeight="1">
      <c r="A8" s="61" t="s">
        <v>223</v>
      </c>
      <c r="B8" s="129">
        <v>2057418</v>
      </c>
      <c r="C8" s="201">
        <f t="shared" si="0"/>
        <v>3.0616590779138546</v>
      </c>
      <c r="D8" s="164">
        <v>4105029</v>
      </c>
      <c r="E8" s="201">
        <f t="shared" si="0"/>
        <v>3.0356623544395394</v>
      </c>
      <c r="F8" s="164">
        <v>24594</v>
      </c>
      <c r="G8" s="210">
        <f t="shared" si="0"/>
        <v>0.05852424944208739</v>
      </c>
      <c r="H8" s="132">
        <v>2058406</v>
      </c>
      <c r="I8" s="201">
        <f t="shared" si="1"/>
        <v>2.4156374184806895</v>
      </c>
      <c r="J8" s="136">
        <v>4105401</v>
      </c>
      <c r="K8" s="201">
        <f t="shared" si="2"/>
        <v>2.376568694005544</v>
      </c>
      <c r="L8" s="136">
        <v>42452</v>
      </c>
      <c r="M8" s="198">
        <f t="shared" si="3"/>
        <v>0.15989471325599564</v>
      </c>
    </row>
    <row r="9" spans="1:13" ht="12.75" customHeight="1">
      <c r="A9" s="61" t="s">
        <v>68</v>
      </c>
      <c r="B9" s="129">
        <v>4554610</v>
      </c>
      <c r="C9" s="201">
        <f t="shared" si="0"/>
        <v>6.7777491267487795</v>
      </c>
      <c r="D9" s="164">
        <v>9095031</v>
      </c>
      <c r="E9" s="201">
        <f t="shared" si="0"/>
        <v>6.725760821460847</v>
      </c>
      <c r="F9" s="164">
        <v>179310</v>
      </c>
      <c r="G9" s="210">
        <f t="shared" si="0"/>
        <v>0.42668875203141776</v>
      </c>
      <c r="H9" s="132">
        <v>2352785</v>
      </c>
      <c r="I9" s="201">
        <f t="shared" si="1"/>
        <v>2.761105187042833</v>
      </c>
      <c r="J9" s="136">
        <v>4690904</v>
      </c>
      <c r="K9" s="201">
        <f t="shared" si="2"/>
        <v>2.7155095429131966</v>
      </c>
      <c r="L9" s="136">
        <v>337846</v>
      </c>
      <c r="M9" s="198">
        <f t="shared" si="3"/>
        <v>1.2724910320994325</v>
      </c>
    </row>
    <row r="10" spans="1:13" s="6" customFormat="1" ht="12.75" customHeight="1">
      <c r="A10" s="396" t="s">
        <v>69</v>
      </c>
      <c r="B10" s="374">
        <v>5509547</v>
      </c>
      <c r="C10" s="381">
        <f t="shared" si="0"/>
        <v>8.198798002031207</v>
      </c>
      <c r="D10" s="375">
        <v>11247884</v>
      </c>
      <c r="E10" s="381">
        <f t="shared" si="0"/>
        <v>8.317792158326489</v>
      </c>
      <c r="F10" s="375">
        <v>3242840</v>
      </c>
      <c r="G10" s="382">
        <f t="shared" si="0"/>
        <v>7.7167104603065235</v>
      </c>
      <c r="H10" s="179">
        <v>30201444</v>
      </c>
      <c r="I10" s="381">
        <f t="shared" si="1"/>
        <v>35.44283208392762</v>
      </c>
      <c r="J10" s="165">
        <v>60674016</v>
      </c>
      <c r="K10" s="381">
        <f t="shared" si="2"/>
        <v>35.1234792813641</v>
      </c>
      <c r="L10" s="165">
        <v>1830669</v>
      </c>
      <c r="M10" s="391">
        <f t="shared" si="3"/>
        <v>6.895182672704238</v>
      </c>
    </row>
    <row r="11" spans="1:13" ht="12.75" customHeight="1">
      <c r="A11" s="396" t="s">
        <v>70</v>
      </c>
      <c r="B11" s="179">
        <f>SUM(B12:B16)</f>
        <v>30895243</v>
      </c>
      <c r="C11" s="381">
        <f t="shared" si="0"/>
        <v>45.97544164350874</v>
      </c>
      <c r="D11" s="165">
        <f>SUM(D12:D16)</f>
        <v>62028820</v>
      </c>
      <c r="E11" s="381">
        <f t="shared" si="0"/>
        <v>45.87021279613527</v>
      </c>
      <c r="F11" s="165">
        <f>SUM(F12:F16)</f>
        <v>29469772</v>
      </c>
      <c r="G11" s="382">
        <f t="shared" si="0"/>
        <v>70.12670925955284</v>
      </c>
      <c r="H11" s="179">
        <f>SUM(H12:H16)</f>
        <v>24413206</v>
      </c>
      <c r="I11" s="381">
        <f t="shared" si="1"/>
        <v>28.650059278236306</v>
      </c>
      <c r="J11" s="165">
        <f>SUM(J12:J16)</f>
        <v>50733264</v>
      </c>
      <c r="K11" s="381">
        <f t="shared" si="2"/>
        <v>29.36889404156097</v>
      </c>
      <c r="L11" s="165">
        <f>SUM(L12:L16)</f>
        <v>13817928</v>
      </c>
      <c r="M11" s="391">
        <f t="shared" si="3"/>
        <v>52.04498340130014</v>
      </c>
    </row>
    <row r="12" spans="1:13" ht="12.75" customHeight="1">
      <c r="A12" s="62" t="s">
        <v>224</v>
      </c>
      <c r="B12" s="129">
        <v>1935039</v>
      </c>
      <c r="C12" s="201">
        <f t="shared" si="0"/>
        <v>2.8795459748419363</v>
      </c>
      <c r="D12" s="164">
        <v>3439847</v>
      </c>
      <c r="E12" s="201">
        <f t="shared" si="0"/>
        <v>2.543761333459955</v>
      </c>
      <c r="F12" s="164">
        <v>25354018</v>
      </c>
      <c r="G12" s="210">
        <f t="shared" si="0"/>
        <v>60.33279961743406</v>
      </c>
      <c r="H12" s="132">
        <v>1374468</v>
      </c>
      <c r="I12" s="201">
        <f t="shared" si="1"/>
        <v>1.613003620910703</v>
      </c>
      <c r="J12" s="136">
        <v>3686931</v>
      </c>
      <c r="K12" s="201">
        <f t="shared" si="2"/>
        <v>2.1343212981042665</v>
      </c>
      <c r="L12" s="136">
        <v>5638836</v>
      </c>
      <c r="M12" s="198">
        <f t="shared" si="3"/>
        <v>21.23857687076193</v>
      </c>
    </row>
    <row r="13" spans="1:13" ht="12.75" customHeight="1">
      <c r="A13" s="62" t="s">
        <v>70</v>
      </c>
      <c r="B13" s="129">
        <v>9269450</v>
      </c>
      <c r="C13" s="201">
        <f t="shared" si="0"/>
        <v>13.793937712107397</v>
      </c>
      <c r="D13" s="164">
        <v>18663040</v>
      </c>
      <c r="E13" s="201">
        <f t="shared" si="0"/>
        <v>13.801288114505233</v>
      </c>
      <c r="F13" s="164">
        <v>1236000</v>
      </c>
      <c r="G13" s="210">
        <f t="shared" si="0"/>
        <v>2.941204046125885</v>
      </c>
      <c r="H13" s="132">
        <v>3284562</v>
      </c>
      <c r="I13" s="201">
        <f t="shared" si="1"/>
        <v>3.854589847930763</v>
      </c>
      <c r="J13" s="136">
        <v>6828433</v>
      </c>
      <c r="K13" s="201">
        <f t="shared" si="2"/>
        <v>3.9529001178969745</v>
      </c>
      <c r="L13" s="136">
        <v>4621669</v>
      </c>
      <c r="M13" s="198">
        <f t="shared" si="3"/>
        <v>17.407435209627913</v>
      </c>
    </row>
    <row r="14" spans="1:13" ht="12.75" customHeight="1">
      <c r="A14" s="62" t="s">
        <v>225</v>
      </c>
      <c r="B14" s="129">
        <v>7321770</v>
      </c>
      <c r="C14" s="201">
        <f t="shared" si="0"/>
        <v>10.895580570840403</v>
      </c>
      <c r="D14" s="164">
        <v>15040357</v>
      </c>
      <c r="E14" s="201">
        <f t="shared" si="0"/>
        <v>11.122319852607914</v>
      </c>
      <c r="F14" s="164">
        <v>2031652</v>
      </c>
      <c r="G14" s="210">
        <f t="shared" si="0"/>
        <v>4.834549419676169</v>
      </c>
      <c r="H14" s="132">
        <v>7333720</v>
      </c>
      <c r="I14" s="201">
        <f t="shared" si="1"/>
        <v>8.606469495648673</v>
      </c>
      <c r="J14" s="136">
        <v>15042050</v>
      </c>
      <c r="K14" s="201">
        <f t="shared" si="2"/>
        <v>8.707667076533106</v>
      </c>
      <c r="L14" s="136">
        <v>2048142</v>
      </c>
      <c r="M14" s="198">
        <f t="shared" si="3"/>
        <v>7.714290912031505</v>
      </c>
    </row>
    <row r="15" spans="1:13" ht="12.75" customHeight="1">
      <c r="A15" s="62" t="s">
        <v>226</v>
      </c>
      <c r="B15" s="129">
        <v>4813484</v>
      </c>
      <c r="C15" s="201">
        <f t="shared" si="0"/>
        <v>7.16298145782388</v>
      </c>
      <c r="D15" s="164">
        <v>9790907</v>
      </c>
      <c r="E15" s="201">
        <f t="shared" si="0"/>
        <v>7.2403600061579505</v>
      </c>
      <c r="F15" s="164">
        <v>777302</v>
      </c>
      <c r="G15" s="210">
        <f t="shared" si="0"/>
        <v>1.8496794396939662</v>
      </c>
      <c r="H15" s="132">
        <v>4840526</v>
      </c>
      <c r="I15" s="201">
        <f t="shared" si="1"/>
        <v>5.680587663817857</v>
      </c>
      <c r="J15" s="136">
        <v>10127870</v>
      </c>
      <c r="K15" s="201">
        <f t="shared" si="2"/>
        <v>5.862905664746982</v>
      </c>
      <c r="L15" s="136">
        <v>1479917</v>
      </c>
      <c r="M15" s="198">
        <f t="shared" si="3"/>
        <v>5.574081418017368</v>
      </c>
    </row>
    <row r="16" spans="1:13" ht="12.75" customHeight="1">
      <c r="A16" s="62" t="s">
        <v>227</v>
      </c>
      <c r="B16" s="129">
        <v>7555500</v>
      </c>
      <c r="C16" s="201">
        <f t="shared" si="0"/>
        <v>11.243395927895122</v>
      </c>
      <c r="D16" s="164">
        <v>15094669</v>
      </c>
      <c r="E16" s="201">
        <f t="shared" si="0"/>
        <v>11.162483489404224</v>
      </c>
      <c r="F16" s="164">
        <v>70800</v>
      </c>
      <c r="G16" s="210">
        <f t="shared" si="0"/>
        <v>0.16847673662274484</v>
      </c>
      <c r="H16" s="132">
        <v>7579930</v>
      </c>
      <c r="I16" s="201">
        <f t="shared" si="1"/>
        <v>8.89540864992831</v>
      </c>
      <c r="J16" s="136">
        <v>15047980</v>
      </c>
      <c r="K16" s="201">
        <f t="shared" si="2"/>
        <v>8.711099884279646</v>
      </c>
      <c r="L16" s="136">
        <v>29364</v>
      </c>
      <c r="M16" s="198">
        <f t="shared" si="3"/>
        <v>0.11059899086142129</v>
      </c>
    </row>
    <row r="17" spans="1:13" ht="12.75" customHeight="1">
      <c r="A17" s="396" t="s">
        <v>71</v>
      </c>
      <c r="B17" s="179">
        <f>SUM(B18:B20)</f>
        <v>4062027</v>
      </c>
      <c r="C17" s="381">
        <f t="shared" si="0"/>
        <v>6.0447326888756585</v>
      </c>
      <c r="D17" s="165">
        <f>SUM(D18:D20)</f>
        <v>8653863</v>
      </c>
      <c r="E17" s="381">
        <f t="shared" si="0"/>
        <v>6.399517793802971</v>
      </c>
      <c r="F17" s="165">
        <f>SUM(F18:F20)</f>
        <v>7961722</v>
      </c>
      <c r="G17" s="382">
        <f t="shared" si="0"/>
        <v>18.945832492337757</v>
      </c>
      <c r="H17" s="179">
        <f>SUM(H18:H20)</f>
        <v>4815675</v>
      </c>
      <c r="I17" s="381">
        <f t="shared" si="1"/>
        <v>5.651423832442188</v>
      </c>
      <c r="J17" s="165">
        <f>SUM(J18:J20)</f>
        <v>9952228</v>
      </c>
      <c r="K17" s="381">
        <f t="shared" si="2"/>
        <v>5.761228562180748</v>
      </c>
      <c r="L17" s="165">
        <f>SUM(L18:L20)</f>
        <v>9132644</v>
      </c>
      <c r="M17" s="391">
        <f t="shared" si="3"/>
        <v>34.397943410183004</v>
      </c>
    </row>
    <row r="18" spans="1:13" ht="12.75" customHeight="1">
      <c r="A18" s="61" t="s">
        <v>229</v>
      </c>
      <c r="B18" s="129">
        <v>3672500</v>
      </c>
      <c r="C18" s="201">
        <f t="shared" si="0"/>
        <v>5.465074653589416</v>
      </c>
      <c r="D18" s="164">
        <v>7455800</v>
      </c>
      <c r="E18" s="201">
        <f t="shared" si="0"/>
        <v>5.513552128920482</v>
      </c>
      <c r="F18" s="164">
        <v>5864000</v>
      </c>
      <c r="G18" s="210">
        <f t="shared" si="0"/>
        <v>13.954061914629602</v>
      </c>
      <c r="H18" s="132">
        <v>3671900</v>
      </c>
      <c r="I18" s="201">
        <f t="shared" si="1"/>
        <v>4.30914942772186</v>
      </c>
      <c r="J18" s="136">
        <v>7460968</v>
      </c>
      <c r="K18" s="201">
        <f t="shared" si="2"/>
        <v>4.319067242341772</v>
      </c>
      <c r="L18" s="136">
        <v>7618000</v>
      </c>
      <c r="M18" s="198">
        <f t="shared" si="3"/>
        <v>28.69306335588841</v>
      </c>
    </row>
    <row r="19" spans="1:13" ht="12.75" customHeight="1">
      <c r="A19" s="61" t="s">
        <v>228</v>
      </c>
      <c r="B19" s="129">
        <v>53800</v>
      </c>
      <c r="C19" s="201">
        <f t="shared" si="0"/>
        <v>0.08006018144672855</v>
      </c>
      <c r="D19" s="164">
        <v>226440</v>
      </c>
      <c r="E19" s="201">
        <f t="shared" si="0"/>
        <v>0.1674520164265074</v>
      </c>
      <c r="F19" s="164">
        <v>618000</v>
      </c>
      <c r="G19" s="210">
        <f t="shared" si="0"/>
        <v>1.4706020230629424</v>
      </c>
      <c r="H19" s="132">
        <v>653900</v>
      </c>
      <c r="I19" s="201">
        <f t="shared" si="1"/>
        <v>0.7673827747997835</v>
      </c>
      <c r="J19" s="136">
        <v>1426596</v>
      </c>
      <c r="K19" s="201">
        <f t="shared" si="2"/>
        <v>0.8258397639094287</v>
      </c>
      <c r="L19" s="136">
        <v>620500</v>
      </c>
      <c r="M19" s="198">
        <f t="shared" si="3"/>
        <v>2.3371023644432607</v>
      </c>
    </row>
    <row r="20" spans="1:13" ht="12.75" customHeight="1">
      <c r="A20" s="61" t="s">
        <v>71</v>
      </c>
      <c r="B20" s="129">
        <v>335727</v>
      </c>
      <c r="C20" s="201">
        <f t="shared" si="0"/>
        <v>0.49959785383951366</v>
      </c>
      <c r="D20" s="164">
        <v>971623</v>
      </c>
      <c r="E20" s="201">
        <f t="shared" si="0"/>
        <v>0.7185136484559813</v>
      </c>
      <c r="F20" s="164">
        <v>1479722</v>
      </c>
      <c r="G20" s="210">
        <f t="shared" si="0"/>
        <v>3.5211685546452154</v>
      </c>
      <c r="H20" s="132">
        <v>489875</v>
      </c>
      <c r="I20" s="201">
        <f t="shared" si="1"/>
        <v>0.5748916299205442</v>
      </c>
      <c r="J20" s="136">
        <v>1064664</v>
      </c>
      <c r="K20" s="201">
        <f t="shared" si="2"/>
        <v>0.616321555929547</v>
      </c>
      <c r="L20" s="136">
        <v>894144</v>
      </c>
      <c r="M20" s="198">
        <f t="shared" si="3"/>
        <v>3.3677776898513376</v>
      </c>
    </row>
    <row r="21" spans="1:13" s="6" customFormat="1" ht="12.75" customHeight="1">
      <c r="A21" s="396" t="s">
        <v>58</v>
      </c>
      <c r="B21" s="374">
        <v>21800</v>
      </c>
      <c r="C21" s="381">
        <f t="shared" si="0"/>
        <v>0.03244074266800525</v>
      </c>
      <c r="D21" s="375">
        <v>24420</v>
      </c>
      <c r="E21" s="381">
        <f t="shared" si="0"/>
        <v>0.018058550791093936</v>
      </c>
      <c r="F21" s="375">
        <v>54000</v>
      </c>
      <c r="G21" s="382">
        <f t="shared" si="0"/>
        <v>0.1284992058987037</v>
      </c>
      <c r="H21" s="179">
        <v>19700</v>
      </c>
      <c r="I21" s="381">
        <f t="shared" si="1"/>
        <v>0.02311888769468685</v>
      </c>
      <c r="J21" s="165">
        <v>24854</v>
      </c>
      <c r="K21" s="381">
        <f t="shared" si="2"/>
        <v>0.014387690342749414</v>
      </c>
      <c r="L21" s="165">
        <v>61800</v>
      </c>
      <c r="M21" s="391">
        <f t="shared" si="3"/>
        <v>0.2327686158301265</v>
      </c>
    </row>
    <row r="22" spans="1:16" s="6" customFormat="1" ht="12.75" customHeight="1">
      <c r="A22" s="396" t="s">
        <v>55</v>
      </c>
      <c r="B22" s="374">
        <v>6486730</v>
      </c>
      <c r="C22" s="381">
        <f t="shared" si="0"/>
        <v>9.652951315909618</v>
      </c>
      <c r="D22" s="375">
        <v>12935408</v>
      </c>
      <c r="E22" s="381">
        <f t="shared" si="0"/>
        <v>9.565713446827308</v>
      </c>
      <c r="F22" s="375">
        <v>220749</v>
      </c>
      <c r="G22" s="382">
        <f t="shared" si="0"/>
        <v>0.5252976148691285</v>
      </c>
      <c r="H22" s="179">
        <v>7667465</v>
      </c>
      <c r="I22" s="381">
        <f t="shared" si="1"/>
        <v>8.998135138981835</v>
      </c>
      <c r="J22" s="165">
        <v>15288640</v>
      </c>
      <c r="K22" s="381">
        <f t="shared" si="2"/>
        <v>8.85041514773366</v>
      </c>
      <c r="L22" s="165">
        <v>265549</v>
      </c>
      <c r="M22" s="391">
        <f t="shared" si="3"/>
        <v>1.0001856499202955</v>
      </c>
      <c r="P22" s="6" t="s">
        <v>329</v>
      </c>
    </row>
    <row r="23" spans="1:13" s="6" customFormat="1" ht="12.75" customHeight="1">
      <c r="A23" s="71" t="s">
        <v>59</v>
      </c>
      <c r="B23" s="384">
        <v>7025556</v>
      </c>
      <c r="C23" s="389">
        <f t="shared" si="0"/>
        <v>10.45478230714038</v>
      </c>
      <c r="D23" s="385">
        <v>14036484</v>
      </c>
      <c r="E23" s="389">
        <f t="shared" si="0"/>
        <v>10.379957380932735</v>
      </c>
      <c r="F23" s="385">
        <v>72619</v>
      </c>
      <c r="G23" s="390">
        <f t="shared" si="0"/>
        <v>0.17280525616959191</v>
      </c>
      <c r="H23" s="387">
        <v>7026179</v>
      </c>
      <c r="I23" s="389">
        <f t="shared" si="1"/>
        <v>8.245555493592242</v>
      </c>
      <c r="J23" s="388">
        <v>14038276</v>
      </c>
      <c r="K23" s="389">
        <f t="shared" si="2"/>
        <v>8.126594030500154</v>
      </c>
      <c r="L23" s="388">
        <v>80298</v>
      </c>
      <c r="M23" s="392">
        <f t="shared" si="3"/>
        <v>0.3024410083159789</v>
      </c>
    </row>
    <row r="24" ht="12" customHeight="1">
      <c r="A24" s="97" t="s">
        <v>244</v>
      </c>
    </row>
    <row r="25" ht="12" customHeight="1">
      <c r="A25" s="31" t="s">
        <v>246</v>
      </c>
    </row>
    <row r="26" ht="12" customHeight="1">
      <c r="A26" s="31" t="s">
        <v>245</v>
      </c>
    </row>
    <row r="31" ht="12" customHeight="1">
      <c r="A31" s="59"/>
    </row>
    <row r="52" ht="12" customHeight="1">
      <c r="A52"/>
    </row>
  </sheetData>
  <sheetProtection/>
  <mergeCells count="9">
    <mergeCell ref="A2:A4"/>
    <mergeCell ref="B3:C3"/>
    <mergeCell ref="H3:I3"/>
    <mergeCell ref="J3:K3"/>
    <mergeCell ref="L3:M3"/>
    <mergeCell ref="H2:M2"/>
    <mergeCell ref="B2:G2"/>
    <mergeCell ref="D3:E3"/>
    <mergeCell ref="F3:G3"/>
  </mergeCells>
  <printOptions/>
  <pageMargins left="0.17" right="0.17" top="0.14" bottom="0.14" header="0.14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52"/>
  <sheetViews>
    <sheetView zoomScalePageLayoutView="0" workbookViewId="0" topLeftCell="A1">
      <selection activeCell="A25" sqref="A25"/>
    </sheetView>
  </sheetViews>
  <sheetFormatPr defaultColWidth="30.7109375" defaultRowHeight="12" customHeight="1"/>
  <cols>
    <col min="1" max="1" width="22.8515625" style="4" customWidth="1"/>
    <col min="2" max="9" width="12.7109375" style="4" customWidth="1"/>
    <col min="10" max="10" width="30.7109375" style="4" customWidth="1"/>
    <col min="11" max="16384" width="30.7109375" style="4" customWidth="1"/>
  </cols>
  <sheetData>
    <row r="1" ht="15" customHeight="1">
      <c r="A1" s="35" t="s">
        <v>347</v>
      </c>
    </row>
    <row r="2" spans="1:9" s="6" customFormat="1" ht="15" customHeight="1">
      <c r="A2" s="788" t="s">
        <v>56</v>
      </c>
      <c r="B2" s="791">
        <v>2019</v>
      </c>
      <c r="C2" s="793"/>
      <c r="D2" s="793"/>
      <c r="E2" s="794"/>
      <c r="F2" s="793">
        <v>2020</v>
      </c>
      <c r="G2" s="793"/>
      <c r="H2" s="793"/>
      <c r="I2" s="793"/>
    </row>
    <row r="3" spans="1:9" s="6" customFormat="1" ht="24.75" customHeight="1">
      <c r="A3" s="789"/>
      <c r="B3" s="791" t="s">
        <v>215</v>
      </c>
      <c r="C3" s="792"/>
      <c r="D3" s="793" t="s">
        <v>95</v>
      </c>
      <c r="E3" s="794"/>
      <c r="F3" s="800" t="s">
        <v>215</v>
      </c>
      <c r="G3" s="792"/>
      <c r="H3" s="793" t="s">
        <v>95</v>
      </c>
      <c r="I3" s="793"/>
    </row>
    <row r="4" spans="1:9" s="6" customFormat="1" ht="15" customHeight="1">
      <c r="A4" s="790"/>
      <c r="B4" s="693" t="s">
        <v>316</v>
      </c>
      <c r="C4" s="726" t="s">
        <v>204</v>
      </c>
      <c r="D4" s="694" t="s">
        <v>205</v>
      </c>
      <c r="E4" s="697" t="s">
        <v>204</v>
      </c>
      <c r="F4" s="691" t="s">
        <v>316</v>
      </c>
      <c r="G4" s="692" t="s">
        <v>204</v>
      </c>
      <c r="H4" s="429" t="s">
        <v>205</v>
      </c>
      <c r="I4" s="428" t="s">
        <v>204</v>
      </c>
    </row>
    <row r="5" spans="1:9" s="6" customFormat="1" ht="15" customHeight="1">
      <c r="A5" s="400" t="s">
        <v>54</v>
      </c>
      <c r="B5" s="640">
        <v>88.72</v>
      </c>
      <c r="C5" s="727">
        <f>SUM(C6:C7,C10,C11,C17,C21,C22,C23)</f>
        <v>100.01127141568982</v>
      </c>
      <c r="D5" s="725">
        <v>1636581</v>
      </c>
      <c r="E5" s="728">
        <v>100</v>
      </c>
      <c r="F5" s="731">
        <v>84.38</v>
      </c>
      <c r="G5" s="727">
        <v>100</v>
      </c>
      <c r="H5" s="730">
        <v>1768394</v>
      </c>
      <c r="I5" s="407">
        <v>100</v>
      </c>
    </row>
    <row r="6" spans="1:9" s="6" customFormat="1" ht="12.75" customHeight="1">
      <c r="A6" s="95" t="s">
        <v>57</v>
      </c>
      <c r="B6" s="641">
        <v>25</v>
      </c>
      <c r="C6" s="703">
        <f aca="true" t="shared" si="0" ref="C6:C23">B6/B$5*100</f>
        <v>28.1785392245266</v>
      </c>
      <c r="D6" s="595">
        <v>255090</v>
      </c>
      <c r="E6" s="639">
        <f aca="true" t="shared" si="1" ref="E6:E23">D6/$F$5*100</f>
        <v>302310.97416449396</v>
      </c>
      <c r="F6" s="732">
        <v>9.94</v>
      </c>
      <c r="G6" s="733">
        <f aca="true" t="shared" si="2" ref="G6:G23">F6/$D$5*100</f>
        <v>0.0006073637662908221</v>
      </c>
      <c r="H6" s="596">
        <v>211250</v>
      </c>
      <c r="I6" s="408">
        <f>H6/$H$5*100</f>
        <v>11.94586726713617</v>
      </c>
    </row>
    <row r="7" spans="1:9" ht="12.75" customHeight="1">
      <c r="A7" s="95" t="s">
        <v>68</v>
      </c>
      <c r="B7" s="641">
        <f>SUM(B8:B9)</f>
        <v>14.65</v>
      </c>
      <c r="C7" s="703">
        <f t="shared" si="0"/>
        <v>16.51262398557259</v>
      </c>
      <c r="D7" s="595">
        <f>SUM(D8:D9)</f>
        <v>167240</v>
      </c>
      <c r="E7" s="617">
        <f t="shared" si="1"/>
        <v>198198.62526665087</v>
      </c>
      <c r="F7" s="734">
        <f>SUM(F8:F9)</f>
        <v>39.3</v>
      </c>
      <c r="G7" s="703">
        <f t="shared" si="2"/>
        <v>0.0024013476876488236</v>
      </c>
      <c r="H7" s="595">
        <f>SUM(H8:H9)</f>
        <v>552435</v>
      </c>
      <c r="I7" s="391">
        <f aca="true" t="shared" si="3" ref="I7:I23">H7/$H$5*100</f>
        <v>31.239361816427785</v>
      </c>
    </row>
    <row r="8" spans="1:9" ht="12.75" customHeight="1">
      <c r="A8" s="61" t="s">
        <v>223</v>
      </c>
      <c r="B8" s="642">
        <v>12</v>
      </c>
      <c r="C8" s="704">
        <f t="shared" si="0"/>
        <v>13.52569882777277</v>
      </c>
      <c r="D8" s="633">
        <v>84000</v>
      </c>
      <c r="E8" s="729">
        <f t="shared" si="1"/>
        <v>99549.65631666272</v>
      </c>
      <c r="F8" s="735">
        <v>25</v>
      </c>
      <c r="G8" s="704">
        <f t="shared" si="2"/>
        <v>0.0015275748649165547</v>
      </c>
      <c r="H8" s="171">
        <v>291715</v>
      </c>
      <c r="I8" s="649">
        <f t="shared" si="3"/>
        <v>16.496041040627823</v>
      </c>
    </row>
    <row r="9" spans="1:9" ht="12.75" customHeight="1">
      <c r="A9" s="61" t="s">
        <v>68</v>
      </c>
      <c r="B9" s="642">
        <v>2.65</v>
      </c>
      <c r="C9" s="704">
        <f t="shared" si="0"/>
        <v>2.9869251577998197</v>
      </c>
      <c r="D9" s="633">
        <v>83240</v>
      </c>
      <c r="E9" s="729">
        <f t="shared" si="1"/>
        <v>98648.96894998816</v>
      </c>
      <c r="F9" s="735">
        <v>14.3</v>
      </c>
      <c r="G9" s="704">
        <f t="shared" si="2"/>
        <v>0.0008737728227322693</v>
      </c>
      <c r="H9" s="171">
        <v>260720</v>
      </c>
      <c r="I9" s="649">
        <f t="shared" si="3"/>
        <v>14.743320775799962</v>
      </c>
    </row>
    <row r="10" spans="1:9" s="6" customFormat="1" ht="12.75" customHeight="1">
      <c r="A10" s="95" t="s">
        <v>69</v>
      </c>
      <c r="B10" s="641">
        <v>6.09</v>
      </c>
      <c r="C10" s="703">
        <f t="shared" si="0"/>
        <v>6.86429215509468</v>
      </c>
      <c r="D10" s="595">
        <v>128471</v>
      </c>
      <c r="E10" s="617">
        <f t="shared" si="1"/>
        <v>152252.90353164257</v>
      </c>
      <c r="F10" s="732">
        <v>4.38</v>
      </c>
      <c r="G10" s="703">
        <f t="shared" si="2"/>
        <v>0.0002676311163333804</v>
      </c>
      <c r="H10" s="596">
        <v>109450</v>
      </c>
      <c r="I10" s="391">
        <f t="shared" si="3"/>
        <v>6.189231585268893</v>
      </c>
    </row>
    <row r="11" spans="1:9" ht="12.75" customHeight="1">
      <c r="A11" s="95" t="s">
        <v>70</v>
      </c>
      <c r="B11" s="641">
        <f>SUM(B12:B16)</f>
        <v>6.11</v>
      </c>
      <c r="C11" s="703">
        <f t="shared" si="0"/>
        <v>6.886834986474303</v>
      </c>
      <c r="D11" s="595">
        <f>SUM(D12:D16)</f>
        <v>278410</v>
      </c>
      <c r="E11" s="617">
        <f t="shared" si="1"/>
        <v>329947.8549419294</v>
      </c>
      <c r="F11" s="734">
        <f>SUM(F12:F16)</f>
        <v>7.490000000000001</v>
      </c>
      <c r="G11" s="703">
        <f t="shared" si="2"/>
        <v>0.0004576614295289999</v>
      </c>
      <c r="H11" s="595">
        <f>SUM(H12:H16)</f>
        <v>217351</v>
      </c>
      <c r="I11" s="391">
        <f t="shared" si="3"/>
        <v>12.290869568659472</v>
      </c>
    </row>
    <row r="12" spans="1:9" ht="12.75" customHeight="1">
      <c r="A12" s="62" t="s">
        <v>224</v>
      </c>
      <c r="B12" s="642">
        <v>0.7</v>
      </c>
      <c r="C12" s="704">
        <f t="shared" si="0"/>
        <v>0.7889990982867449</v>
      </c>
      <c r="D12" s="633">
        <v>15000</v>
      </c>
      <c r="E12" s="729">
        <f t="shared" si="1"/>
        <v>17776.7243422612</v>
      </c>
      <c r="F12" s="735">
        <v>2.6</v>
      </c>
      <c r="G12" s="704">
        <f t="shared" si="2"/>
        <v>0.0001588677859513217</v>
      </c>
      <c r="H12" s="171">
        <v>66101</v>
      </c>
      <c r="I12" s="649">
        <f t="shared" si="3"/>
        <v>3.737911347810499</v>
      </c>
    </row>
    <row r="13" spans="1:9" ht="12.75" customHeight="1">
      <c r="A13" s="62" t="s">
        <v>70</v>
      </c>
      <c r="B13" s="642">
        <v>2.54</v>
      </c>
      <c r="C13" s="704">
        <f t="shared" si="0"/>
        <v>2.862939585211903</v>
      </c>
      <c r="D13" s="633">
        <v>142980</v>
      </c>
      <c r="E13" s="729">
        <f t="shared" si="1"/>
        <v>169447.73643043378</v>
      </c>
      <c r="F13" s="735">
        <v>2.12</v>
      </c>
      <c r="G13" s="704">
        <f t="shared" si="2"/>
        <v>0.00012953834854492383</v>
      </c>
      <c r="H13" s="171">
        <v>85430</v>
      </c>
      <c r="I13" s="649">
        <f t="shared" si="3"/>
        <v>4.83093699707192</v>
      </c>
    </row>
    <row r="14" spans="1:9" ht="12.75" customHeight="1">
      <c r="A14" s="62" t="s">
        <v>225</v>
      </c>
      <c r="B14" s="642">
        <v>0.75</v>
      </c>
      <c r="C14" s="704">
        <f t="shared" si="0"/>
        <v>0.8453561767357981</v>
      </c>
      <c r="D14" s="633">
        <v>35000</v>
      </c>
      <c r="E14" s="729">
        <f t="shared" si="1"/>
        <v>41479.023465276136</v>
      </c>
      <c r="F14" s="735">
        <v>2.08</v>
      </c>
      <c r="G14" s="704">
        <f t="shared" si="2"/>
        <v>0.00012709422876105734</v>
      </c>
      <c r="H14" s="171">
        <v>41720</v>
      </c>
      <c r="I14" s="649">
        <f t="shared" si="3"/>
        <v>2.359202756851697</v>
      </c>
    </row>
    <row r="15" spans="1:9" ht="12.75" customHeight="1">
      <c r="A15" s="62" t="s">
        <v>226</v>
      </c>
      <c r="B15" s="643">
        <v>0</v>
      </c>
      <c r="C15" s="704">
        <f t="shared" si="0"/>
        <v>0</v>
      </c>
      <c r="D15" s="634">
        <v>0</v>
      </c>
      <c r="E15" s="729">
        <f t="shared" si="1"/>
        <v>0</v>
      </c>
      <c r="F15" s="735">
        <v>0.62</v>
      </c>
      <c r="G15" s="704">
        <f t="shared" si="2"/>
        <v>3.7883856649930553E-05</v>
      </c>
      <c r="H15" s="171">
        <v>19100</v>
      </c>
      <c r="I15" s="649">
        <f t="shared" si="3"/>
        <v>1.080076046401424</v>
      </c>
    </row>
    <row r="16" spans="1:9" ht="12.75" customHeight="1">
      <c r="A16" s="62" t="s">
        <v>227</v>
      </c>
      <c r="B16" s="642">
        <v>2.12</v>
      </c>
      <c r="C16" s="704">
        <f t="shared" si="0"/>
        <v>2.3895401262398557</v>
      </c>
      <c r="D16" s="633">
        <v>85430</v>
      </c>
      <c r="E16" s="729">
        <f t="shared" si="1"/>
        <v>101244.3707039583</v>
      </c>
      <c r="F16" s="735">
        <v>0.07</v>
      </c>
      <c r="G16" s="704">
        <f t="shared" si="2"/>
        <v>4.2772096217663534E-06</v>
      </c>
      <c r="H16" s="171">
        <v>5000</v>
      </c>
      <c r="I16" s="649">
        <f t="shared" si="3"/>
        <v>0.282742420523933</v>
      </c>
    </row>
    <row r="17" spans="1:9" ht="12.75" customHeight="1">
      <c r="A17" s="95" t="s">
        <v>71</v>
      </c>
      <c r="B17" s="641">
        <f>SUM(B18:B20)</f>
        <v>12.139999999999999</v>
      </c>
      <c r="C17" s="703">
        <f t="shared" si="0"/>
        <v>13.683498647430117</v>
      </c>
      <c r="D17" s="595">
        <f>SUM(D18:D20)</f>
        <v>347500</v>
      </c>
      <c r="E17" s="617">
        <f t="shared" si="1"/>
        <v>411827.4472623844</v>
      </c>
      <c r="F17" s="734">
        <f>SUM(F18:F20)</f>
        <v>10.8</v>
      </c>
      <c r="G17" s="703">
        <f t="shared" si="2"/>
        <v>0.0006599123416439516</v>
      </c>
      <c r="H17" s="595">
        <f>SUM(H18:H20)</f>
        <v>340248</v>
      </c>
      <c r="I17" s="391">
        <f t="shared" si="3"/>
        <v>19.240508619685432</v>
      </c>
    </row>
    <row r="18" spans="1:9" ht="12.75" customHeight="1">
      <c r="A18" s="61" t="s">
        <v>229</v>
      </c>
      <c r="B18" s="642">
        <v>2.11</v>
      </c>
      <c r="C18" s="704">
        <f t="shared" si="0"/>
        <v>2.378268710550045</v>
      </c>
      <c r="D18" s="633">
        <v>35500</v>
      </c>
      <c r="E18" s="729">
        <f t="shared" si="1"/>
        <v>42071.58094335151</v>
      </c>
      <c r="F18" s="735">
        <v>7.58</v>
      </c>
      <c r="G18" s="704">
        <f t="shared" si="2"/>
        <v>0.0004631606990426994</v>
      </c>
      <c r="H18" s="171">
        <v>265330</v>
      </c>
      <c r="I18" s="649">
        <f t="shared" si="3"/>
        <v>15.00400928752303</v>
      </c>
    </row>
    <row r="19" spans="1:9" ht="12.75" customHeight="1">
      <c r="A19" s="61" t="s">
        <v>228</v>
      </c>
      <c r="B19" s="644">
        <v>0</v>
      </c>
      <c r="C19" s="704">
        <f t="shared" si="0"/>
        <v>0</v>
      </c>
      <c r="D19" s="634">
        <v>0</v>
      </c>
      <c r="E19" s="729">
        <f t="shared" si="1"/>
        <v>0</v>
      </c>
      <c r="F19" s="735">
        <v>0</v>
      </c>
      <c r="G19" s="704">
        <f t="shared" si="2"/>
        <v>0</v>
      </c>
      <c r="H19" s="171">
        <v>0</v>
      </c>
      <c r="I19" s="649">
        <f t="shared" si="3"/>
        <v>0</v>
      </c>
    </row>
    <row r="20" spans="1:9" ht="12.75" customHeight="1">
      <c r="A20" s="61" t="s">
        <v>71</v>
      </c>
      <c r="B20" s="642">
        <v>10.03</v>
      </c>
      <c r="C20" s="704">
        <f t="shared" si="0"/>
        <v>11.305229936880073</v>
      </c>
      <c r="D20" s="633">
        <v>312000</v>
      </c>
      <c r="E20" s="729">
        <f t="shared" si="1"/>
        <v>369755.86631903297</v>
      </c>
      <c r="F20" s="735">
        <v>3.22</v>
      </c>
      <c r="G20" s="704">
        <f t="shared" si="2"/>
        <v>0.00019675164260125224</v>
      </c>
      <c r="H20" s="171">
        <v>74918</v>
      </c>
      <c r="I20" s="649">
        <f t="shared" si="3"/>
        <v>4.236499332162403</v>
      </c>
    </row>
    <row r="21" spans="1:9" s="6" customFormat="1" ht="12.75" customHeight="1">
      <c r="A21" s="95" t="s">
        <v>58</v>
      </c>
      <c r="B21" s="641">
        <v>5.01</v>
      </c>
      <c r="C21" s="703">
        <f t="shared" si="0"/>
        <v>5.646979260595131</v>
      </c>
      <c r="D21" s="595">
        <v>81700</v>
      </c>
      <c r="E21" s="617">
        <f t="shared" si="1"/>
        <v>96823.89191751601</v>
      </c>
      <c r="F21" s="732">
        <v>0.05</v>
      </c>
      <c r="G21" s="703">
        <f t="shared" si="2"/>
        <v>3.0551497298331095E-06</v>
      </c>
      <c r="H21" s="596">
        <v>5110</v>
      </c>
      <c r="I21" s="391">
        <f t="shared" si="3"/>
        <v>0.28896275377545955</v>
      </c>
    </row>
    <row r="22" spans="1:9" s="6" customFormat="1" ht="12.75" customHeight="1">
      <c r="A22" s="95" t="s">
        <v>72</v>
      </c>
      <c r="B22" s="641">
        <v>11.54</v>
      </c>
      <c r="C22" s="703">
        <f t="shared" si="0"/>
        <v>13.00721370604148</v>
      </c>
      <c r="D22" s="595">
        <v>184250</v>
      </c>
      <c r="E22" s="617">
        <f t="shared" si="1"/>
        <v>218357.43067077507</v>
      </c>
      <c r="F22" s="732">
        <v>10.5</v>
      </c>
      <c r="G22" s="703">
        <f t="shared" si="2"/>
        <v>0.000641581443264953</v>
      </c>
      <c r="H22" s="596">
        <v>312000</v>
      </c>
      <c r="I22" s="391">
        <f t="shared" si="3"/>
        <v>17.64312704069342</v>
      </c>
    </row>
    <row r="23" spans="1:9" s="6" customFormat="1" ht="12.75" customHeight="1">
      <c r="A23" s="646" t="s">
        <v>59</v>
      </c>
      <c r="B23" s="645">
        <v>8.19</v>
      </c>
      <c r="C23" s="705">
        <f t="shared" si="0"/>
        <v>9.231289449954915</v>
      </c>
      <c r="D23" s="609">
        <v>193920</v>
      </c>
      <c r="E23" s="619">
        <f t="shared" si="1"/>
        <v>229817.49229675278</v>
      </c>
      <c r="F23" s="736">
        <v>1.92</v>
      </c>
      <c r="G23" s="705">
        <f t="shared" si="2"/>
        <v>0.0001173177496255914</v>
      </c>
      <c r="H23" s="597">
        <v>20550</v>
      </c>
      <c r="I23" s="392">
        <f t="shared" si="3"/>
        <v>1.1620713483533647</v>
      </c>
    </row>
    <row r="24" ht="12" customHeight="1">
      <c r="A24" s="97" t="s">
        <v>357</v>
      </c>
    </row>
    <row r="25" s="8" customFormat="1" ht="12" customHeight="1">
      <c r="A25" s="31" t="s">
        <v>246</v>
      </c>
    </row>
    <row r="26" s="8" customFormat="1" ht="12" customHeight="1">
      <c r="A26" s="31" t="s">
        <v>245</v>
      </c>
    </row>
    <row r="27" s="31" customFormat="1" ht="12" customHeight="1">
      <c r="A27" s="107"/>
    </row>
    <row r="28" spans="1:9" ht="12" customHeight="1">
      <c r="A28"/>
      <c r="B28"/>
      <c r="C28"/>
      <c r="D28"/>
      <c r="E28"/>
      <c r="F28"/>
      <c r="G28"/>
      <c r="H28"/>
      <c r="I28"/>
    </row>
    <row r="29" spans="1:9" ht="12" customHeight="1">
      <c r="A29"/>
      <c r="B29"/>
      <c r="C29"/>
      <c r="D29"/>
      <c r="E29"/>
      <c r="F29"/>
      <c r="G29"/>
      <c r="H29"/>
      <c r="I29"/>
    </row>
    <row r="30" spans="1:9" ht="12" customHeight="1">
      <c r="A30"/>
      <c r="B30"/>
      <c r="C30"/>
      <c r="D30"/>
      <c r="E30"/>
      <c r="F30"/>
      <c r="G30"/>
      <c r="H30"/>
      <c r="I30"/>
    </row>
    <row r="31" spans="1:9" ht="12" customHeight="1">
      <c r="A31"/>
      <c r="B31"/>
      <c r="C31"/>
      <c r="D31"/>
      <c r="E31"/>
      <c r="F31"/>
      <c r="G31"/>
      <c r="H31"/>
      <c r="I31"/>
    </row>
    <row r="32" spans="1:9" ht="12" customHeight="1">
      <c r="A32"/>
      <c r="B32"/>
      <c r="C32"/>
      <c r="D32"/>
      <c r="E32"/>
      <c r="F32"/>
      <c r="G32"/>
      <c r="H32"/>
      <c r="I32"/>
    </row>
    <row r="33" spans="1:9" ht="12" customHeight="1">
      <c r="A33"/>
      <c r="B33"/>
      <c r="C33"/>
      <c r="D33"/>
      <c r="E33"/>
      <c r="F33"/>
      <c r="G33"/>
      <c r="H33"/>
      <c r="I33"/>
    </row>
    <row r="34" spans="1:9" ht="12" customHeight="1">
      <c r="A34"/>
      <c r="B34"/>
      <c r="C34"/>
      <c r="D34"/>
      <c r="E34"/>
      <c r="F34"/>
      <c r="G34"/>
      <c r="H34"/>
      <c r="I34"/>
    </row>
    <row r="35" spans="1:9" ht="12" customHeight="1">
      <c r="A35"/>
      <c r="B35"/>
      <c r="C35"/>
      <c r="D35"/>
      <c r="E35"/>
      <c r="F35"/>
      <c r="G35"/>
      <c r="H35"/>
      <c r="I35"/>
    </row>
    <row r="36" spans="1:9" ht="12" customHeight="1">
      <c r="A36"/>
      <c r="B36"/>
      <c r="C36"/>
      <c r="D36"/>
      <c r="E36"/>
      <c r="F36"/>
      <c r="G36"/>
      <c r="H36"/>
      <c r="I36"/>
    </row>
    <row r="37" spans="1:9" ht="12" customHeight="1">
      <c r="A37"/>
      <c r="B37"/>
      <c r="C37"/>
      <c r="D37"/>
      <c r="E37"/>
      <c r="F37"/>
      <c r="G37"/>
      <c r="H37"/>
      <c r="I37"/>
    </row>
    <row r="38" spans="1:9" ht="12" customHeight="1">
      <c r="A38"/>
      <c r="B38"/>
      <c r="C38"/>
      <c r="D38"/>
      <c r="E38"/>
      <c r="F38"/>
      <c r="G38"/>
      <c r="H38"/>
      <c r="I38"/>
    </row>
    <row r="39" spans="1:9" ht="12" customHeight="1">
      <c r="A39"/>
      <c r="B39"/>
      <c r="C39"/>
      <c r="D39"/>
      <c r="E39"/>
      <c r="F39"/>
      <c r="G39"/>
      <c r="H39"/>
      <c r="I39"/>
    </row>
    <row r="40" spans="1:9" ht="12" customHeight="1">
      <c r="A40"/>
      <c r="B40"/>
      <c r="C40"/>
      <c r="D40"/>
      <c r="E40"/>
      <c r="F40"/>
      <c r="G40"/>
      <c r="H40"/>
      <c r="I40"/>
    </row>
    <row r="41" spans="1:9" ht="12" customHeight="1">
      <c r="A41"/>
      <c r="B41"/>
      <c r="C41"/>
      <c r="D41"/>
      <c r="E41"/>
      <c r="F41"/>
      <c r="G41"/>
      <c r="H41"/>
      <c r="I41"/>
    </row>
    <row r="42" spans="1:9" ht="12" customHeight="1">
      <c r="A42"/>
      <c r="B42"/>
      <c r="C42"/>
      <c r="D42"/>
      <c r="E42"/>
      <c r="F42"/>
      <c r="G42"/>
      <c r="H42"/>
      <c r="I42"/>
    </row>
    <row r="43" spans="1:9" ht="12" customHeight="1">
      <c r="A43"/>
      <c r="B43"/>
      <c r="C43"/>
      <c r="D43"/>
      <c r="E43"/>
      <c r="F43"/>
      <c r="G43"/>
      <c r="H43"/>
      <c r="I43"/>
    </row>
    <row r="44" spans="1:9" ht="12" customHeight="1">
      <c r="A44"/>
      <c r="B44"/>
      <c r="C44"/>
      <c r="D44"/>
      <c r="E44"/>
      <c r="F44"/>
      <c r="G44"/>
      <c r="H44"/>
      <c r="I44"/>
    </row>
    <row r="45" spans="1:9" ht="12" customHeight="1">
      <c r="A45"/>
      <c r="B45"/>
      <c r="C45"/>
      <c r="D45"/>
      <c r="E45"/>
      <c r="F45"/>
      <c r="G45"/>
      <c r="H45"/>
      <c r="I45"/>
    </row>
    <row r="46" spans="1:9" ht="12" customHeight="1">
      <c r="A46"/>
      <c r="B46"/>
      <c r="C46"/>
      <c r="D46"/>
      <c r="E46"/>
      <c r="F46"/>
      <c r="G46"/>
      <c r="H46"/>
      <c r="I46"/>
    </row>
    <row r="47" spans="1:9" ht="12" customHeight="1">
      <c r="A47"/>
      <c r="B47"/>
      <c r="C47"/>
      <c r="D47"/>
      <c r="E47"/>
      <c r="F47"/>
      <c r="G47"/>
      <c r="H47"/>
      <c r="I47"/>
    </row>
    <row r="48" spans="1:9" ht="12" customHeight="1">
      <c r="A48"/>
      <c r="B48"/>
      <c r="C48"/>
      <c r="D48"/>
      <c r="E48"/>
      <c r="F48"/>
      <c r="G48"/>
      <c r="H48"/>
      <c r="I48"/>
    </row>
    <row r="49" spans="1:9" ht="12" customHeight="1">
      <c r="A49"/>
      <c r="B49"/>
      <c r="C49"/>
      <c r="D49"/>
      <c r="E49"/>
      <c r="F49"/>
      <c r="G49"/>
      <c r="H49"/>
      <c r="I49"/>
    </row>
    <row r="50" spans="1:9" ht="12" customHeight="1">
      <c r="A50"/>
      <c r="B50"/>
      <c r="C50"/>
      <c r="D50"/>
      <c r="E50"/>
      <c r="F50"/>
      <c r="G50"/>
      <c r="H50"/>
      <c r="I50"/>
    </row>
    <row r="51" spans="1:9" ht="12" customHeight="1">
      <c r="A51"/>
      <c r="B51"/>
      <c r="C51"/>
      <c r="D51"/>
      <c r="E51"/>
      <c r="F51"/>
      <c r="G51"/>
      <c r="H51"/>
      <c r="I51"/>
    </row>
    <row r="52" ht="12" customHeight="1">
      <c r="A52"/>
    </row>
  </sheetData>
  <sheetProtection/>
  <mergeCells count="7">
    <mergeCell ref="A2:A4"/>
    <mergeCell ref="B3:C3"/>
    <mergeCell ref="D3:E3"/>
    <mergeCell ref="F3:G3"/>
    <mergeCell ref="H3:I3"/>
    <mergeCell ref="B2:E2"/>
    <mergeCell ref="F2:I2"/>
  </mergeCells>
  <printOptions/>
  <pageMargins left="0.18" right="0.17" top="0.17" bottom="2.91" header="0.17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43"/>
  <sheetViews>
    <sheetView zoomScalePageLayoutView="0" workbookViewId="0" topLeftCell="A1">
      <selection activeCell="A24" sqref="A24"/>
    </sheetView>
  </sheetViews>
  <sheetFormatPr defaultColWidth="21.8515625" defaultRowHeight="12.75"/>
  <cols>
    <col min="1" max="1" width="36.00390625" style="4" customWidth="1"/>
    <col min="2" max="3" width="21.7109375" style="4" customWidth="1"/>
    <col min="4" max="16384" width="21.8515625" style="4" customWidth="1"/>
  </cols>
  <sheetData>
    <row r="1" s="6" customFormat="1" ht="15" customHeight="1">
      <c r="A1" s="35" t="s">
        <v>328</v>
      </c>
    </row>
    <row r="2" spans="1:3" s="6" customFormat="1" ht="15" customHeight="1">
      <c r="A2" s="793" t="s">
        <v>97</v>
      </c>
      <c r="B2" s="791" t="s">
        <v>98</v>
      </c>
      <c r="C2" s="793"/>
    </row>
    <row r="3" spans="1:3" s="6" customFormat="1" ht="15" customHeight="1">
      <c r="A3" s="793"/>
      <c r="B3" s="651">
        <v>2019</v>
      </c>
      <c r="C3" s="430">
        <v>2020</v>
      </c>
    </row>
    <row r="4" spans="1:3" s="6" customFormat="1" ht="15" customHeight="1">
      <c r="A4" s="166" t="s">
        <v>99</v>
      </c>
      <c r="B4" s="652">
        <v>2169</v>
      </c>
      <c r="C4" s="435">
        <v>2290</v>
      </c>
    </row>
    <row r="5" spans="1:3" ht="15" customHeight="1">
      <c r="A5" s="292" t="s">
        <v>130</v>
      </c>
      <c r="B5" s="653">
        <v>1387</v>
      </c>
      <c r="C5" s="63">
        <v>1421</v>
      </c>
    </row>
    <row r="6" spans="1:3" ht="15" customHeight="1">
      <c r="A6" s="293" t="s">
        <v>131</v>
      </c>
      <c r="B6" s="654">
        <v>782</v>
      </c>
      <c r="C6" s="50">
        <v>869</v>
      </c>
    </row>
    <row r="7" spans="1:6" s="6" customFormat="1" ht="15" customHeight="1">
      <c r="A7" s="166" t="s">
        <v>100</v>
      </c>
      <c r="B7" s="655">
        <v>1769</v>
      </c>
      <c r="C7" s="434">
        <v>1716</v>
      </c>
      <c r="D7" s="3"/>
      <c r="E7" s="3"/>
      <c r="F7" s="18"/>
    </row>
    <row r="8" spans="1:6" ht="15" customHeight="1">
      <c r="A8" s="292" t="s">
        <v>132</v>
      </c>
      <c r="B8" s="653">
        <v>1732</v>
      </c>
      <c r="C8" s="63">
        <v>1686</v>
      </c>
      <c r="D8" s="5"/>
      <c r="E8" s="17"/>
      <c r="F8" s="16"/>
    </row>
    <row r="9" spans="1:5" ht="15" customHeight="1">
      <c r="A9" s="293" t="s">
        <v>133</v>
      </c>
      <c r="B9" s="654">
        <v>37</v>
      </c>
      <c r="C9" s="49">
        <v>30</v>
      </c>
      <c r="D9" s="5"/>
      <c r="E9" s="3"/>
    </row>
    <row r="10" spans="1:5" s="6" customFormat="1" ht="15" customHeight="1">
      <c r="A10" s="166" t="s">
        <v>101</v>
      </c>
      <c r="B10" s="655">
        <v>4702</v>
      </c>
      <c r="C10" s="434">
        <v>3394</v>
      </c>
      <c r="D10" s="23"/>
      <c r="E10" s="29"/>
    </row>
    <row r="11" spans="1:4" ht="15" customHeight="1">
      <c r="A11" s="740" t="s">
        <v>348</v>
      </c>
      <c r="B11" s="741">
        <v>4292</v>
      </c>
      <c r="C11" s="742">
        <v>2960</v>
      </c>
      <c r="D11" s="3"/>
    </row>
    <row r="12" spans="1:3" s="6" customFormat="1" ht="15" customHeight="1">
      <c r="A12" s="739" t="s">
        <v>275</v>
      </c>
      <c r="B12" s="737">
        <v>410</v>
      </c>
      <c r="C12" s="738">
        <v>434</v>
      </c>
    </row>
    <row r="13" spans="1:3" s="6" customFormat="1" ht="15" customHeight="1">
      <c r="A13" s="110" t="s">
        <v>247</v>
      </c>
      <c r="B13" s="653">
        <v>15</v>
      </c>
      <c r="C13" s="63">
        <v>16</v>
      </c>
    </row>
    <row r="14" spans="1:3" ht="15" customHeight="1">
      <c r="A14" s="110" t="s">
        <v>248</v>
      </c>
      <c r="B14" s="653">
        <v>148</v>
      </c>
      <c r="C14" s="63">
        <v>203</v>
      </c>
    </row>
    <row r="15" spans="1:3" ht="15" customHeight="1">
      <c r="A15" s="110" t="s">
        <v>249</v>
      </c>
      <c r="B15" s="653">
        <v>110</v>
      </c>
      <c r="C15" s="63">
        <v>130</v>
      </c>
    </row>
    <row r="16" spans="1:3" ht="15" customHeight="1">
      <c r="A16" s="291" t="s">
        <v>250</v>
      </c>
      <c r="B16" s="654">
        <v>137</v>
      </c>
      <c r="C16" s="50">
        <v>85</v>
      </c>
    </row>
    <row r="17" spans="1:3" ht="15" customHeight="1">
      <c r="A17" s="167" t="s">
        <v>102</v>
      </c>
      <c r="B17" s="656">
        <v>139</v>
      </c>
      <c r="C17" s="650">
        <v>142</v>
      </c>
    </row>
    <row r="18" spans="1:3" ht="15" customHeight="1">
      <c r="A18" s="167" t="s">
        <v>103</v>
      </c>
      <c r="B18" s="656">
        <v>481</v>
      </c>
      <c r="C18" s="650">
        <v>489</v>
      </c>
    </row>
    <row r="19" spans="1:3" ht="15" customHeight="1">
      <c r="A19" s="167" t="s">
        <v>104</v>
      </c>
      <c r="B19" s="656">
        <v>19</v>
      </c>
      <c r="C19" s="650">
        <v>20</v>
      </c>
    </row>
    <row r="20" spans="1:3" ht="15" customHeight="1">
      <c r="A20" s="167" t="s">
        <v>105</v>
      </c>
      <c r="B20" s="656">
        <v>624</v>
      </c>
      <c r="C20" s="650">
        <v>574</v>
      </c>
    </row>
    <row r="21" spans="1:3" ht="15" customHeight="1">
      <c r="A21" s="167" t="s">
        <v>106</v>
      </c>
      <c r="B21" s="656">
        <v>80</v>
      </c>
      <c r="C21" s="650">
        <v>132</v>
      </c>
    </row>
    <row r="22" spans="1:3" ht="15" customHeight="1">
      <c r="A22" s="778" t="s">
        <v>230</v>
      </c>
      <c r="B22" s="779">
        <v>9983</v>
      </c>
      <c r="C22" s="70">
        <v>8757</v>
      </c>
    </row>
    <row r="23" ht="12.75" customHeight="1">
      <c r="A23" s="97" t="s">
        <v>357</v>
      </c>
    </row>
    <row r="24" s="8" customFormat="1" ht="12.75" customHeight="1">
      <c r="A24" s="83" t="s">
        <v>276</v>
      </c>
    </row>
    <row r="25" s="31" customFormat="1" ht="12.75" customHeight="1">
      <c r="A25" s="83" t="s">
        <v>246</v>
      </c>
    </row>
    <row r="26" ht="12.75">
      <c r="A26" s="83" t="s">
        <v>245</v>
      </c>
    </row>
    <row r="28" ht="12.75">
      <c r="B28" s="27"/>
    </row>
    <row r="29" ht="12.75">
      <c r="B29" s="27"/>
    </row>
    <row r="30" ht="12.75">
      <c r="B30" s="27"/>
    </row>
    <row r="31" ht="12.75">
      <c r="B31" s="27"/>
    </row>
    <row r="32" ht="12.75">
      <c r="B32" s="27"/>
    </row>
    <row r="33" spans="1:2" ht="12.75">
      <c r="A33" s="59"/>
      <c r="B33" s="24"/>
    </row>
    <row r="34" ht="12.75">
      <c r="B34" s="27"/>
    </row>
    <row r="40" ht="12.75">
      <c r="A40" s="35"/>
    </row>
    <row r="43" ht="12.75">
      <c r="A43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53"/>
  <sheetViews>
    <sheetView zoomScalePageLayoutView="0" workbookViewId="0" topLeftCell="A1">
      <selection activeCell="A25" sqref="A25"/>
    </sheetView>
  </sheetViews>
  <sheetFormatPr defaultColWidth="18.28125" defaultRowHeight="12" customHeight="1"/>
  <cols>
    <col min="1" max="1" width="18.28125" style="4" customWidth="1"/>
    <col min="2" max="3" width="12.7109375" style="4" customWidth="1"/>
    <col min="4" max="5" width="10.7109375" style="4" customWidth="1"/>
    <col min="6" max="7" width="12.7109375" style="4" customWidth="1"/>
    <col min="8" max="9" width="10.7109375" style="4" customWidth="1"/>
    <col min="10" max="16384" width="18.28125" style="4" customWidth="1"/>
  </cols>
  <sheetData>
    <row r="1" s="6" customFormat="1" ht="15" customHeight="1">
      <c r="A1" s="35" t="s">
        <v>349</v>
      </c>
    </row>
    <row r="2" spans="1:9" s="6" customFormat="1" ht="15" customHeight="1">
      <c r="A2" s="788" t="s">
        <v>56</v>
      </c>
      <c r="B2" s="793">
        <v>2019</v>
      </c>
      <c r="C2" s="793"/>
      <c r="D2" s="793"/>
      <c r="E2" s="792"/>
      <c r="F2" s="791">
        <v>2020</v>
      </c>
      <c r="G2" s="793"/>
      <c r="H2" s="793"/>
      <c r="I2" s="793"/>
    </row>
    <row r="3" spans="1:9" s="6" customFormat="1" ht="15" customHeight="1">
      <c r="A3" s="789"/>
      <c r="B3" s="816" t="s">
        <v>139</v>
      </c>
      <c r="C3" s="815"/>
      <c r="D3" s="814" t="s">
        <v>128</v>
      </c>
      <c r="E3" s="815"/>
      <c r="F3" s="814" t="s">
        <v>139</v>
      </c>
      <c r="G3" s="815"/>
      <c r="H3" s="814" t="s">
        <v>128</v>
      </c>
      <c r="I3" s="817"/>
    </row>
    <row r="4" spans="1:9" s="6" customFormat="1" ht="15" customHeight="1">
      <c r="A4" s="790"/>
      <c r="B4" s="694" t="s">
        <v>210</v>
      </c>
      <c r="C4" s="318" t="s">
        <v>204</v>
      </c>
      <c r="D4" s="696" t="s">
        <v>205</v>
      </c>
      <c r="E4" s="695" t="s">
        <v>204</v>
      </c>
      <c r="F4" s="696" t="s">
        <v>210</v>
      </c>
      <c r="G4" s="695" t="s">
        <v>204</v>
      </c>
      <c r="H4" s="314" t="s">
        <v>205</v>
      </c>
      <c r="I4" s="313" t="s">
        <v>204</v>
      </c>
    </row>
    <row r="5" spans="1:9" s="112" customFormat="1" ht="15" customHeight="1">
      <c r="A5" s="745" t="s">
        <v>54</v>
      </c>
      <c r="B5" s="743">
        <v>855</v>
      </c>
      <c r="C5" s="438">
        <v>100</v>
      </c>
      <c r="D5" s="439">
        <v>13826</v>
      </c>
      <c r="E5" s="442">
        <v>100</v>
      </c>
      <c r="F5" s="437">
        <v>1238</v>
      </c>
      <c r="G5" s="438">
        <v>100</v>
      </c>
      <c r="H5" s="207">
        <v>21944</v>
      </c>
      <c r="I5" s="432">
        <v>100</v>
      </c>
    </row>
    <row r="6" spans="1:9" s="6" customFormat="1" ht="15" customHeight="1">
      <c r="A6" s="746" t="s">
        <v>57</v>
      </c>
      <c r="B6" s="595">
        <v>55</v>
      </c>
      <c r="C6" s="409">
        <f>B6/B$5*100</f>
        <v>6.432748538011696</v>
      </c>
      <c r="D6" s="374">
        <v>1002</v>
      </c>
      <c r="E6" s="225">
        <f>D6/$F$5*100</f>
        <v>80.93699515347335</v>
      </c>
      <c r="F6" s="412">
        <v>87</v>
      </c>
      <c r="G6" s="414">
        <f>F6/$D$5*100</f>
        <v>0.6292492405612614</v>
      </c>
      <c r="H6" s="179">
        <v>2501</v>
      </c>
      <c r="I6" s="391">
        <f>H6/$H$5*100</f>
        <v>11.397192854538826</v>
      </c>
    </row>
    <row r="7" spans="1:9" ht="15" customHeight="1">
      <c r="A7" s="746" t="s">
        <v>68</v>
      </c>
      <c r="B7" s="595">
        <f>SUM(B8:B9)</f>
        <v>38</v>
      </c>
      <c r="C7" s="409">
        <f aca="true" t="shared" si="0" ref="C7:C23">B7/B$5*100</f>
        <v>4.444444444444445</v>
      </c>
      <c r="D7" s="374">
        <v>684</v>
      </c>
      <c r="E7" s="382">
        <f aca="true" t="shared" si="1" ref="E7:E23">D7/$F$5*100</f>
        <v>55.25040387722132</v>
      </c>
      <c r="F7" s="374">
        <f>SUM(F8:F9)</f>
        <v>40</v>
      </c>
      <c r="G7" s="415">
        <f>F7/$D$5*100</f>
        <v>0.28930999566035004</v>
      </c>
      <c r="H7" s="374">
        <f>SUM(H8:H9)</f>
        <v>720</v>
      </c>
      <c r="I7" s="391">
        <f aca="true" t="shared" si="2" ref="I7:I23">H7/$H$5*100</f>
        <v>3.281079110462997</v>
      </c>
    </row>
    <row r="8" spans="1:9" ht="15" customHeight="1">
      <c r="A8" s="747" t="s">
        <v>223</v>
      </c>
      <c r="B8" s="717">
        <v>0</v>
      </c>
      <c r="C8" s="418">
        <f t="shared" si="0"/>
        <v>0</v>
      </c>
      <c r="D8" s="132">
        <v>0</v>
      </c>
      <c r="E8" s="210">
        <f t="shared" si="1"/>
        <v>0</v>
      </c>
      <c r="F8" s="131">
        <v>0</v>
      </c>
      <c r="G8" s="416">
        <f>F8/$D$5*100</f>
        <v>0</v>
      </c>
      <c r="H8" s="132">
        <v>0</v>
      </c>
      <c r="I8" s="198">
        <f t="shared" si="2"/>
        <v>0</v>
      </c>
    </row>
    <row r="9" spans="1:9" ht="15" customHeight="1">
      <c r="A9" s="747" t="s">
        <v>68</v>
      </c>
      <c r="B9" s="406">
        <v>38</v>
      </c>
      <c r="C9" s="418">
        <f t="shared" si="0"/>
        <v>4.444444444444445</v>
      </c>
      <c r="D9" s="377">
        <v>684</v>
      </c>
      <c r="E9" s="210">
        <f t="shared" si="1"/>
        <v>55.25040387722132</v>
      </c>
      <c r="F9" s="131">
        <v>40</v>
      </c>
      <c r="G9" s="416">
        <f>F9/$D$5*100</f>
        <v>0.28930999566035004</v>
      </c>
      <c r="H9" s="132">
        <v>720</v>
      </c>
      <c r="I9" s="198">
        <f t="shared" si="2"/>
        <v>3.281079110462997</v>
      </c>
    </row>
    <row r="10" spans="1:9" s="6" customFormat="1" ht="15" customHeight="1">
      <c r="A10" s="746" t="s">
        <v>69</v>
      </c>
      <c r="B10" s="595">
        <v>157</v>
      </c>
      <c r="C10" s="409">
        <f t="shared" si="0"/>
        <v>18.362573099415204</v>
      </c>
      <c r="D10" s="374">
        <v>2570</v>
      </c>
      <c r="E10" s="382">
        <f t="shared" si="1"/>
        <v>207.59289176090468</v>
      </c>
      <c r="F10" s="412">
        <v>208</v>
      </c>
      <c r="G10" s="415">
        <f>F10/$D$5*100</f>
        <v>1.5044119774338203</v>
      </c>
      <c r="H10" s="179">
        <v>3762</v>
      </c>
      <c r="I10" s="391">
        <f t="shared" si="2"/>
        <v>17.14363835216916</v>
      </c>
    </row>
    <row r="11" spans="1:9" ht="15" customHeight="1">
      <c r="A11" s="746" t="s">
        <v>70</v>
      </c>
      <c r="B11" s="595">
        <f>SUM(B12:B16)</f>
        <v>264</v>
      </c>
      <c r="C11" s="409">
        <f t="shared" si="0"/>
        <v>30.87719298245614</v>
      </c>
      <c r="D11" s="374">
        <f>SUM(D12:D16)</f>
        <v>3910</v>
      </c>
      <c r="E11" s="382">
        <f t="shared" si="1"/>
        <v>315.8319870759289</v>
      </c>
      <c r="F11" s="374">
        <f>SUM(F12:F16)</f>
        <v>133</v>
      </c>
      <c r="G11" s="415">
        <f aca="true" t="shared" si="3" ref="G11:G23">F11/$D$5*100</f>
        <v>0.961955735570664</v>
      </c>
      <c r="H11" s="374">
        <f>SUM(H12:H16)</f>
        <v>2224</v>
      </c>
      <c r="I11" s="391">
        <f t="shared" si="2"/>
        <v>10.13488880787459</v>
      </c>
    </row>
    <row r="12" spans="1:9" ht="15" customHeight="1">
      <c r="A12" s="747" t="s">
        <v>224</v>
      </c>
      <c r="B12" s="633">
        <v>110</v>
      </c>
      <c r="C12" s="418">
        <f t="shared" si="0"/>
        <v>12.865497076023392</v>
      </c>
      <c r="D12" s="129">
        <v>1880</v>
      </c>
      <c r="E12" s="210">
        <f t="shared" si="1"/>
        <v>151.8578352180937</v>
      </c>
      <c r="F12" s="131">
        <v>95</v>
      </c>
      <c r="G12" s="416">
        <f t="shared" si="3"/>
        <v>0.6871112396933314</v>
      </c>
      <c r="H12" s="132">
        <v>1710</v>
      </c>
      <c r="I12" s="198">
        <f t="shared" si="2"/>
        <v>7.792562887349617</v>
      </c>
    </row>
    <row r="13" spans="1:9" ht="15" customHeight="1">
      <c r="A13" s="747" t="s">
        <v>70</v>
      </c>
      <c r="B13" s="633">
        <v>134</v>
      </c>
      <c r="C13" s="418">
        <f t="shared" si="0"/>
        <v>15.67251461988304</v>
      </c>
      <c r="D13" s="129">
        <v>2010</v>
      </c>
      <c r="E13" s="210">
        <f t="shared" si="1"/>
        <v>162.35864297253636</v>
      </c>
      <c r="F13" s="131">
        <v>18</v>
      </c>
      <c r="G13" s="416">
        <f t="shared" si="3"/>
        <v>0.13018949804715754</v>
      </c>
      <c r="H13" s="132">
        <v>154</v>
      </c>
      <c r="I13" s="198">
        <f t="shared" si="2"/>
        <v>0.7017863652934743</v>
      </c>
    </row>
    <row r="14" spans="1:9" ht="15" customHeight="1">
      <c r="A14" s="747" t="s">
        <v>225</v>
      </c>
      <c r="B14" s="634">
        <v>0</v>
      </c>
      <c r="C14" s="418">
        <f t="shared" si="0"/>
        <v>0</v>
      </c>
      <c r="D14" s="131">
        <v>0</v>
      </c>
      <c r="E14" s="210">
        <f t="shared" si="1"/>
        <v>0</v>
      </c>
      <c r="F14" s="131">
        <v>0</v>
      </c>
      <c r="G14" s="416">
        <f t="shared" si="3"/>
        <v>0</v>
      </c>
      <c r="H14" s="132">
        <v>0</v>
      </c>
      <c r="I14" s="198">
        <f t="shared" si="2"/>
        <v>0</v>
      </c>
    </row>
    <row r="15" spans="1:9" ht="15" customHeight="1">
      <c r="A15" s="747" t="s">
        <v>226</v>
      </c>
      <c r="B15" s="633">
        <v>20</v>
      </c>
      <c r="C15" s="418">
        <f t="shared" si="0"/>
        <v>2.3391812865497075</v>
      </c>
      <c r="D15" s="129">
        <v>20</v>
      </c>
      <c r="E15" s="210">
        <f t="shared" si="1"/>
        <v>1.615508885298869</v>
      </c>
      <c r="F15" s="131">
        <v>20</v>
      </c>
      <c r="G15" s="416">
        <f t="shared" si="3"/>
        <v>0.14465499783017502</v>
      </c>
      <c r="H15" s="132">
        <v>360</v>
      </c>
      <c r="I15" s="198">
        <f t="shared" si="2"/>
        <v>1.6405395552314985</v>
      </c>
    </row>
    <row r="16" spans="1:9" ht="15" customHeight="1">
      <c r="A16" s="747" t="s">
        <v>227</v>
      </c>
      <c r="B16" s="634">
        <v>0</v>
      </c>
      <c r="C16" s="418">
        <f t="shared" si="0"/>
        <v>0</v>
      </c>
      <c r="D16" s="131">
        <v>0</v>
      </c>
      <c r="E16" s="210">
        <f t="shared" si="1"/>
        <v>0</v>
      </c>
      <c r="F16" s="131">
        <v>0</v>
      </c>
      <c r="G16" s="416">
        <f t="shared" si="3"/>
        <v>0</v>
      </c>
      <c r="H16" s="132">
        <v>0</v>
      </c>
      <c r="I16" s="198">
        <f t="shared" si="2"/>
        <v>0</v>
      </c>
    </row>
    <row r="17" spans="1:9" ht="15" customHeight="1">
      <c r="A17" s="746" t="s">
        <v>71</v>
      </c>
      <c r="B17" s="595">
        <f>SUM(B18:B20)</f>
        <v>60</v>
      </c>
      <c r="C17" s="409">
        <f t="shared" si="0"/>
        <v>7.017543859649122</v>
      </c>
      <c r="D17" s="374">
        <f>SUM(D18:D20)</f>
        <v>1680</v>
      </c>
      <c r="E17" s="382">
        <f t="shared" si="1"/>
        <v>135.70274636510499</v>
      </c>
      <c r="F17" s="374">
        <f>SUM(F18:F20)</f>
        <v>477</v>
      </c>
      <c r="G17" s="415">
        <f t="shared" si="3"/>
        <v>3.4500216982496745</v>
      </c>
      <c r="H17" s="374">
        <f>SUM(H18:H20)</f>
        <v>8600</v>
      </c>
      <c r="I17" s="391">
        <f t="shared" si="2"/>
        <v>39.19066715275246</v>
      </c>
    </row>
    <row r="18" spans="1:9" ht="15" customHeight="1">
      <c r="A18" s="747" t="s">
        <v>229</v>
      </c>
      <c r="B18" s="633">
        <v>10</v>
      </c>
      <c r="C18" s="418">
        <f t="shared" si="0"/>
        <v>1.1695906432748537</v>
      </c>
      <c r="D18" s="377">
        <v>180</v>
      </c>
      <c r="E18" s="210">
        <f t="shared" si="1"/>
        <v>14.539579967689823</v>
      </c>
      <c r="F18" s="131">
        <v>10</v>
      </c>
      <c r="G18" s="416">
        <f t="shared" si="3"/>
        <v>0.07232749891508751</v>
      </c>
      <c r="H18" s="132">
        <v>180</v>
      </c>
      <c r="I18" s="198">
        <f t="shared" si="2"/>
        <v>0.8202697776157493</v>
      </c>
    </row>
    <row r="19" spans="1:9" ht="15" customHeight="1">
      <c r="A19" s="747" t="s">
        <v>228</v>
      </c>
      <c r="B19" s="634">
        <v>0</v>
      </c>
      <c r="C19" s="418">
        <f t="shared" si="0"/>
        <v>0</v>
      </c>
      <c r="D19" s="132">
        <v>0</v>
      </c>
      <c r="E19" s="210">
        <f t="shared" si="1"/>
        <v>0</v>
      </c>
      <c r="F19" s="131">
        <v>17</v>
      </c>
      <c r="G19" s="416">
        <f t="shared" si="3"/>
        <v>0.12295674815564878</v>
      </c>
      <c r="H19" s="132">
        <v>170</v>
      </c>
      <c r="I19" s="198">
        <f t="shared" si="2"/>
        <v>0.7746992344148742</v>
      </c>
    </row>
    <row r="20" spans="1:9" ht="15" customHeight="1">
      <c r="A20" s="747" t="s">
        <v>71</v>
      </c>
      <c r="B20" s="633">
        <v>50</v>
      </c>
      <c r="C20" s="418">
        <f t="shared" si="0"/>
        <v>5.847953216374268</v>
      </c>
      <c r="D20" s="132">
        <v>1500</v>
      </c>
      <c r="E20" s="210">
        <f t="shared" si="1"/>
        <v>121.16316639741518</v>
      </c>
      <c r="F20" s="131">
        <v>450</v>
      </c>
      <c r="G20" s="416">
        <f t="shared" si="3"/>
        <v>3.2547374511789386</v>
      </c>
      <c r="H20" s="132">
        <v>8250</v>
      </c>
      <c r="I20" s="198">
        <f t="shared" si="2"/>
        <v>37.59569814072184</v>
      </c>
    </row>
    <row r="21" spans="1:9" s="6" customFormat="1" ht="15" customHeight="1">
      <c r="A21" s="746" t="s">
        <v>58</v>
      </c>
      <c r="B21" s="744">
        <v>0</v>
      </c>
      <c r="C21" s="409">
        <f t="shared" si="0"/>
        <v>0</v>
      </c>
      <c r="D21" s="179">
        <v>0</v>
      </c>
      <c r="E21" s="382">
        <f t="shared" si="1"/>
        <v>0</v>
      </c>
      <c r="F21" s="412">
        <v>0</v>
      </c>
      <c r="G21" s="415">
        <f t="shared" si="3"/>
        <v>0</v>
      </c>
      <c r="H21" s="179">
        <v>0</v>
      </c>
      <c r="I21" s="391">
        <f t="shared" si="2"/>
        <v>0</v>
      </c>
    </row>
    <row r="22" spans="1:9" s="6" customFormat="1" ht="15" customHeight="1">
      <c r="A22" s="746" t="s">
        <v>72</v>
      </c>
      <c r="B22" s="595">
        <v>229</v>
      </c>
      <c r="C22" s="409">
        <f t="shared" si="0"/>
        <v>26.783625730994153</v>
      </c>
      <c r="D22" s="374">
        <v>3527</v>
      </c>
      <c r="E22" s="382">
        <f t="shared" si="1"/>
        <v>284.8949919224556</v>
      </c>
      <c r="F22" s="412">
        <v>241</v>
      </c>
      <c r="G22" s="415">
        <f t="shared" si="3"/>
        <v>1.7430927238536094</v>
      </c>
      <c r="H22" s="179">
        <v>3675</v>
      </c>
      <c r="I22" s="391">
        <f t="shared" si="2"/>
        <v>16.747174626321545</v>
      </c>
    </row>
    <row r="23" spans="1:9" s="6" customFormat="1" ht="15" customHeight="1">
      <c r="A23" s="646" t="s">
        <v>59</v>
      </c>
      <c r="B23" s="609">
        <v>52</v>
      </c>
      <c r="C23" s="411">
        <f t="shared" si="0"/>
        <v>6.081871345029239</v>
      </c>
      <c r="D23" s="384">
        <v>453</v>
      </c>
      <c r="E23" s="390">
        <f t="shared" si="1"/>
        <v>36.591276252019384</v>
      </c>
      <c r="F23" s="440">
        <v>52</v>
      </c>
      <c r="G23" s="417">
        <f t="shared" si="3"/>
        <v>0.37610299435845507</v>
      </c>
      <c r="H23" s="387">
        <v>462</v>
      </c>
      <c r="I23" s="392">
        <f t="shared" si="2"/>
        <v>2.1053590958804227</v>
      </c>
    </row>
    <row r="24" ht="12" customHeight="1">
      <c r="A24" s="97" t="s">
        <v>357</v>
      </c>
    </row>
    <row r="25" spans="2:5" ht="12" customHeight="1">
      <c r="B25" s="19"/>
      <c r="C25" s="19"/>
      <c r="D25" s="19"/>
      <c r="E25" s="19"/>
    </row>
    <row r="26" spans="1:5" ht="12" customHeight="1">
      <c r="A26" s="31" t="s">
        <v>246</v>
      </c>
      <c r="B26" s="19"/>
      <c r="C26" s="19"/>
      <c r="D26" s="19"/>
      <c r="E26" s="19"/>
    </row>
    <row r="27" spans="1:5" ht="12" customHeight="1">
      <c r="A27" s="31" t="s">
        <v>245</v>
      </c>
      <c r="B27" s="19"/>
      <c r="C27" s="19"/>
      <c r="D27" s="19"/>
      <c r="E27" s="19"/>
    </row>
    <row r="28" spans="2:5" ht="12" customHeight="1">
      <c r="B28" s="2"/>
      <c r="C28" s="2"/>
      <c r="D28" s="2"/>
      <c r="E28" s="2"/>
    </row>
    <row r="29" spans="2:5" ht="12" customHeight="1">
      <c r="B29" s="2"/>
      <c r="C29" s="2"/>
      <c r="D29" s="2"/>
      <c r="E29" s="2"/>
    </row>
    <row r="30" spans="1:9" ht="12" customHeight="1">
      <c r="A30"/>
      <c r="B30"/>
      <c r="C30"/>
      <c r="D30"/>
      <c r="E30"/>
      <c r="F30"/>
      <c r="G30"/>
      <c r="H30"/>
      <c r="I30"/>
    </row>
    <row r="31" spans="1:9" ht="12" customHeight="1">
      <c r="A31"/>
      <c r="B31"/>
      <c r="C31"/>
      <c r="D31"/>
      <c r="E31"/>
      <c r="F31"/>
      <c r="G31"/>
      <c r="H31"/>
      <c r="I31"/>
    </row>
    <row r="32" spans="1:9" ht="12" customHeight="1">
      <c r="A32"/>
      <c r="B32"/>
      <c r="C32"/>
      <c r="D32"/>
      <c r="E32"/>
      <c r="F32"/>
      <c r="G32"/>
      <c r="H32"/>
      <c r="I32"/>
    </row>
    <row r="33" spans="1:9" ht="12" customHeight="1">
      <c r="A33"/>
      <c r="B33"/>
      <c r="C33"/>
      <c r="D33"/>
      <c r="E33"/>
      <c r="F33"/>
      <c r="G33"/>
      <c r="H33"/>
      <c r="I33"/>
    </row>
    <row r="34" spans="1:9" ht="12" customHeight="1">
      <c r="A34"/>
      <c r="B34"/>
      <c r="C34"/>
      <c r="D34"/>
      <c r="E34"/>
      <c r="F34"/>
      <c r="G34"/>
      <c r="H34"/>
      <c r="I34"/>
    </row>
    <row r="35" spans="1:9" ht="12" customHeight="1">
      <c r="A35"/>
      <c r="B35"/>
      <c r="C35"/>
      <c r="D35"/>
      <c r="E35"/>
      <c r="F35"/>
      <c r="G35"/>
      <c r="H35"/>
      <c r="I35"/>
    </row>
    <row r="36" spans="1:9" ht="12" customHeight="1">
      <c r="A36"/>
      <c r="B36"/>
      <c r="C36"/>
      <c r="D36"/>
      <c r="E36"/>
      <c r="F36"/>
      <c r="G36"/>
      <c r="H36"/>
      <c r="I36"/>
    </row>
    <row r="37" spans="1:9" ht="12" customHeight="1">
      <c r="A37"/>
      <c r="B37"/>
      <c r="C37"/>
      <c r="D37"/>
      <c r="E37"/>
      <c r="F37"/>
      <c r="G37"/>
      <c r="H37"/>
      <c r="I37"/>
    </row>
    <row r="38" spans="1:9" ht="12" customHeight="1">
      <c r="A38"/>
      <c r="B38"/>
      <c r="C38"/>
      <c r="D38"/>
      <c r="E38"/>
      <c r="F38"/>
      <c r="G38"/>
      <c r="H38"/>
      <c r="I38"/>
    </row>
    <row r="39" spans="1:9" ht="12" customHeight="1">
      <c r="A39"/>
      <c r="B39"/>
      <c r="C39"/>
      <c r="D39"/>
      <c r="E39"/>
      <c r="F39"/>
      <c r="G39"/>
      <c r="H39"/>
      <c r="I39"/>
    </row>
    <row r="40" spans="1:9" ht="12" customHeight="1">
      <c r="A40"/>
      <c r="B40"/>
      <c r="C40"/>
      <c r="D40"/>
      <c r="E40"/>
      <c r="F40"/>
      <c r="G40"/>
      <c r="H40"/>
      <c r="I40"/>
    </row>
    <row r="41" spans="1:9" ht="12" customHeight="1">
      <c r="A41"/>
      <c r="B41"/>
      <c r="C41"/>
      <c r="D41"/>
      <c r="E41"/>
      <c r="F41"/>
      <c r="G41"/>
      <c r="H41"/>
      <c r="I41"/>
    </row>
    <row r="42" spans="1:9" ht="12" customHeight="1">
      <c r="A42"/>
      <c r="B42"/>
      <c r="C42"/>
      <c r="D42"/>
      <c r="E42"/>
      <c r="F42"/>
      <c r="G42"/>
      <c r="H42"/>
      <c r="I42"/>
    </row>
    <row r="43" spans="1:9" ht="12" customHeight="1">
      <c r="A43"/>
      <c r="B43"/>
      <c r="C43"/>
      <c r="D43"/>
      <c r="E43"/>
      <c r="F43"/>
      <c r="G43"/>
      <c r="H43"/>
      <c r="I43"/>
    </row>
    <row r="44" spans="1:9" ht="12" customHeight="1">
      <c r="A44"/>
      <c r="B44"/>
      <c r="C44"/>
      <c r="D44"/>
      <c r="E44"/>
      <c r="F44"/>
      <c r="G44"/>
      <c r="H44"/>
      <c r="I44"/>
    </row>
    <row r="45" spans="1:9" ht="12" customHeight="1">
      <c r="A45"/>
      <c r="B45"/>
      <c r="C45"/>
      <c r="D45"/>
      <c r="E45"/>
      <c r="F45"/>
      <c r="G45"/>
      <c r="H45"/>
      <c r="I45"/>
    </row>
    <row r="46" spans="1:9" ht="12" customHeight="1">
      <c r="A46"/>
      <c r="B46"/>
      <c r="C46"/>
      <c r="D46"/>
      <c r="E46"/>
      <c r="F46"/>
      <c r="G46"/>
      <c r="H46"/>
      <c r="I46"/>
    </row>
    <row r="47" spans="1:9" ht="12" customHeight="1">
      <c r="A47"/>
      <c r="B47"/>
      <c r="C47"/>
      <c r="D47"/>
      <c r="E47"/>
      <c r="F47"/>
      <c r="G47"/>
      <c r="H47"/>
      <c r="I47"/>
    </row>
    <row r="48" spans="1:9" ht="12" customHeight="1">
      <c r="A48"/>
      <c r="B48"/>
      <c r="C48"/>
      <c r="D48"/>
      <c r="E48"/>
      <c r="F48"/>
      <c r="G48"/>
      <c r="H48"/>
      <c r="I48"/>
    </row>
    <row r="49" spans="1:9" ht="12" customHeight="1">
      <c r="A49"/>
      <c r="B49"/>
      <c r="C49"/>
      <c r="D49"/>
      <c r="E49"/>
      <c r="F49"/>
      <c r="G49"/>
      <c r="H49"/>
      <c r="I49"/>
    </row>
    <row r="50" spans="1:9" ht="12" customHeight="1">
      <c r="A50"/>
      <c r="B50"/>
      <c r="C50"/>
      <c r="D50"/>
      <c r="E50"/>
      <c r="F50"/>
      <c r="G50"/>
      <c r="H50"/>
      <c r="I50"/>
    </row>
    <row r="51" spans="1:9" ht="12" customHeight="1">
      <c r="A51"/>
      <c r="B51"/>
      <c r="C51"/>
      <c r="D51"/>
      <c r="E51"/>
      <c r="F51"/>
      <c r="G51"/>
      <c r="H51"/>
      <c r="I51"/>
    </row>
    <row r="52" spans="1:9" ht="12" customHeight="1">
      <c r="A52"/>
      <c r="B52"/>
      <c r="C52"/>
      <c r="D52"/>
      <c r="E52"/>
      <c r="F52"/>
      <c r="G52"/>
      <c r="H52"/>
      <c r="I52"/>
    </row>
    <row r="53" spans="1:9" ht="12" customHeight="1">
      <c r="A53"/>
      <c r="B53"/>
      <c r="C53"/>
      <c r="D53"/>
      <c r="E53"/>
      <c r="F53"/>
      <c r="G53"/>
      <c r="H53"/>
      <c r="I53"/>
    </row>
  </sheetData>
  <sheetProtection/>
  <mergeCells count="7">
    <mergeCell ref="A2:A4"/>
    <mergeCell ref="D3:E3"/>
    <mergeCell ref="F2:I2"/>
    <mergeCell ref="B3:C3"/>
    <mergeCell ref="F3:G3"/>
    <mergeCell ref="H3:I3"/>
    <mergeCell ref="B2:E2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75" t="s">
        <v>236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0"/>
  <sheetViews>
    <sheetView zoomScalePageLayoutView="0" workbookViewId="0" topLeftCell="A4">
      <selection activeCell="A26" sqref="A26"/>
    </sheetView>
  </sheetViews>
  <sheetFormatPr defaultColWidth="9.140625" defaultRowHeight="12.75"/>
  <cols>
    <col min="1" max="1" width="34.7109375" style="0" customWidth="1"/>
    <col min="2" max="2" width="12.7109375" style="0" customWidth="1"/>
    <col min="3" max="3" width="15.7109375" style="0" customWidth="1"/>
    <col min="4" max="4" width="13.421875" style="0" customWidth="1"/>
    <col min="5" max="5" width="15.7109375" style="0" customWidth="1"/>
    <col min="6" max="6" width="9.7109375" style="0" customWidth="1"/>
    <col min="7" max="7" width="27.57421875" style="0" customWidth="1"/>
    <col min="8" max="8" width="17.7109375" style="0" customWidth="1"/>
    <col min="9" max="9" width="15.00390625" style="0" customWidth="1"/>
    <col min="10" max="10" width="12.140625" style="0" customWidth="1"/>
    <col min="11" max="11" width="17.57421875" style="0" customWidth="1"/>
  </cols>
  <sheetData>
    <row r="1" spans="1:5" ht="15" customHeight="1">
      <c r="A1" s="35" t="s">
        <v>282</v>
      </c>
      <c r="B1" s="319"/>
      <c r="C1" s="319"/>
      <c r="D1" s="320"/>
      <c r="E1" s="319"/>
    </row>
    <row r="2" spans="1:5" ht="15" customHeight="1">
      <c r="A2" s="32" t="s">
        <v>283</v>
      </c>
      <c r="B2" s="39"/>
      <c r="C2" s="39"/>
      <c r="D2" s="39"/>
      <c r="E2" s="39"/>
    </row>
    <row r="3" spans="1:5" ht="15" customHeight="1">
      <c r="A3" s="784" t="s">
        <v>162</v>
      </c>
      <c r="B3" s="783">
        <v>2020</v>
      </c>
      <c r="C3" s="783"/>
      <c r="D3" s="783"/>
      <c r="E3" s="783"/>
    </row>
    <row r="4" spans="1:5" ht="15" customHeight="1">
      <c r="A4" s="784"/>
      <c r="B4" s="783" t="s">
        <v>284</v>
      </c>
      <c r="C4" s="785"/>
      <c r="D4" s="782" t="s">
        <v>285</v>
      </c>
      <c r="E4" s="783"/>
    </row>
    <row r="5" spans="1:5" ht="15" customHeight="1">
      <c r="A5" s="784"/>
      <c r="B5" s="323" t="s">
        <v>286</v>
      </c>
      <c r="C5" s="355" t="s">
        <v>53</v>
      </c>
      <c r="D5" s="321" t="s">
        <v>286</v>
      </c>
      <c r="E5" s="322" t="s">
        <v>53</v>
      </c>
    </row>
    <row r="6" spans="1:5" ht="15" customHeight="1">
      <c r="A6" s="324" t="s">
        <v>96</v>
      </c>
      <c r="B6" s="325">
        <v>26564</v>
      </c>
      <c r="C6" s="363">
        <v>180160971.9452</v>
      </c>
      <c r="D6" s="366">
        <v>6914369</v>
      </c>
      <c r="E6" s="326">
        <v>656421436.4455</v>
      </c>
    </row>
    <row r="7" spans="1:5" ht="13.5" customHeight="1">
      <c r="A7" s="327" t="s">
        <v>144</v>
      </c>
      <c r="B7" s="328">
        <v>780</v>
      </c>
      <c r="C7" s="364">
        <v>261.6119</v>
      </c>
      <c r="D7" s="367">
        <v>299028</v>
      </c>
      <c r="E7" s="329">
        <v>90188.2921</v>
      </c>
    </row>
    <row r="8" spans="1:5" ht="13.5" customHeight="1">
      <c r="A8" s="327" t="s">
        <v>145</v>
      </c>
      <c r="B8" s="328">
        <v>373</v>
      </c>
      <c r="C8" s="364">
        <v>495.9175</v>
      </c>
      <c r="D8" s="367">
        <v>219676</v>
      </c>
      <c r="E8" s="329">
        <v>301973.0142</v>
      </c>
    </row>
    <row r="9" spans="1:5" ht="13.5" customHeight="1">
      <c r="A9" s="327" t="s">
        <v>146</v>
      </c>
      <c r="B9" s="328">
        <v>2167</v>
      </c>
      <c r="C9" s="364">
        <v>7813.1593</v>
      </c>
      <c r="D9" s="367">
        <v>1019569</v>
      </c>
      <c r="E9" s="329">
        <v>3422093.8761</v>
      </c>
    </row>
    <row r="10" spans="1:5" ht="13.5" customHeight="1">
      <c r="A10" s="327" t="s">
        <v>147</v>
      </c>
      <c r="B10" s="328">
        <v>4037</v>
      </c>
      <c r="C10" s="364">
        <v>31160.4961</v>
      </c>
      <c r="D10" s="367">
        <v>1057328</v>
      </c>
      <c r="E10" s="329">
        <v>7635505.4091</v>
      </c>
    </row>
    <row r="11" spans="1:5" ht="13.5" customHeight="1">
      <c r="A11" s="327" t="s">
        <v>148</v>
      </c>
      <c r="B11" s="328">
        <v>4970</v>
      </c>
      <c r="C11" s="364">
        <v>80889.1052</v>
      </c>
      <c r="D11" s="367">
        <v>1667999</v>
      </c>
      <c r="E11" s="329">
        <v>27004534.255</v>
      </c>
    </row>
    <row r="12" spans="1:5" ht="13.5" customHeight="1">
      <c r="A12" s="327" t="s">
        <v>149</v>
      </c>
      <c r="B12" s="328">
        <v>2210</v>
      </c>
      <c r="C12" s="364">
        <v>78030.4506</v>
      </c>
      <c r="D12" s="367">
        <v>1028597</v>
      </c>
      <c r="E12" s="329">
        <v>36222184.3196</v>
      </c>
    </row>
    <row r="13" spans="1:5" ht="13.5" customHeight="1">
      <c r="A13" s="327" t="s">
        <v>150</v>
      </c>
      <c r="B13" s="328">
        <v>1258</v>
      </c>
      <c r="C13" s="364">
        <v>89144.7413</v>
      </c>
      <c r="D13" s="367">
        <v>731405</v>
      </c>
      <c r="E13" s="329">
        <v>50792022.8001</v>
      </c>
    </row>
    <row r="14" spans="1:5" ht="13.5" customHeight="1">
      <c r="A14" s="327" t="s">
        <v>192</v>
      </c>
      <c r="B14" s="328">
        <v>1495</v>
      </c>
      <c r="C14" s="364">
        <v>244955.8896</v>
      </c>
      <c r="D14" s="367">
        <v>509135</v>
      </c>
      <c r="E14" s="329">
        <v>77428219.7735</v>
      </c>
    </row>
    <row r="15" spans="1:5" ht="13.5" customHeight="1">
      <c r="A15" s="327" t="s">
        <v>193</v>
      </c>
      <c r="B15" s="328">
        <v>1403</v>
      </c>
      <c r="C15" s="364">
        <v>513353.6237</v>
      </c>
      <c r="D15" s="367">
        <v>187489</v>
      </c>
      <c r="E15" s="329">
        <v>66021446.3039</v>
      </c>
    </row>
    <row r="16" spans="1:5" ht="13.5" customHeight="1">
      <c r="A16" s="327" t="s">
        <v>151</v>
      </c>
      <c r="B16" s="328">
        <v>1698</v>
      </c>
      <c r="C16" s="364">
        <v>1245162.5891</v>
      </c>
      <c r="D16" s="367">
        <v>99849</v>
      </c>
      <c r="E16" s="329">
        <v>69479584.1175</v>
      </c>
    </row>
    <row r="17" spans="1:5" ht="13.5" customHeight="1">
      <c r="A17" s="327" t="s">
        <v>152</v>
      </c>
      <c r="B17" s="328">
        <v>1891</v>
      </c>
      <c r="C17" s="364">
        <v>2682720.6881</v>
      </c>
      <c r="D17" s="367">
        <v>50801</v>
      </c>
      <c r="E17" s="329">
        <v>69845075.0698</v>
      </c>
    </row>
    <row r="18" spans="1:5" ht="13.5" customHeight="1">
      <c r="A18" s="327" t="s">
        <v>153</v>
      </c>
      <c r="B18" s="328">
        <v>606</v>
      </c>
      <c r="C18" s="364">
        <v>1359161.1619</v>
      </c>
      <c r="D18" s="367">
        <v>13002</v>
      </c>
      <c r="E18" s="329">
        <v>29136805.2568</v>
      </c>
    </row>
    <row r="19" spans="1:5" ht="13.5" customHeight="1">
      <c r="A19" s="327" t="s">
        <v>154</v>
      </c>
      <c r="B19" s="328">
        <v>1390</v>
      </c>
      <c r="C19" s="364">
        <v>4911951.8816</v>
      </c>
      <c r="D19" s="367">
        <v>21245</v>
      </c>
      <c r="E19" s="329">
        <v>73348211.5386</v>
      </c>
    </row>
    <row r="20" spans="1:5" ht="13.5" customHeight="1">
      <c r="A20" s="327" t="s">
        <v>155</v>
      </c>
      <c r="B20" s="328">
        <v>778</v>
      </c>
      <c r="C20" s="364">
        <v>5511318.0034</v>
      </c>
      <c r="D20" s="367">
        <v>6881</v>
      </c>
      <c r="E20" s="329">
        <v>48959918.8588</v>
      </c>
    </row>
    <row r="21" spans="1:5" ht="13.5" customHeight="1">
      <c r="A21" s="327" t="s">
        <v>156</v>
      </c>
      <c r="B21" s="328">
        <v>504</v>
      </c>
      <c r="C21" s="364">
        <v>7103002.4313</v>
      </c>
      <c r="D21" s="367">
        <v>1501</v>
      </c>
      <c r="E21" s="329">
        <v>20366638.2791</v>
      </c>
    </row>
    <row r="22" spans="1:5" ht="13.5" customHeight="1">
      <c r="A22" s="327" t="s">
        <v>157</v>
      </c>
      <c r="B22" s="328">
        <v>452</v>
      </c>
      <c r="C22" s="364">
        <v>14087542.34</v>
      </c>
      <c r="D22" s="367">
        <v>689</v>
      </c>
      <c r="E22" s="329">
        <v>20241911.0054</v>
      </c>
    </row>
    <row r="23" spans="1:5" ht="13.5" customHeight="1">
      <c r="A23" s="327" t="s">
        <v>158</v>
      </c>
      <c r="B23" s="328">
        <v>180</v>
      </c>
      <c r="C23" s="364">
        <v>12855238.7311</v>
      </c>
      <c r="D23" s="367">
        <v>106</v>
      </c>
      <c r="E23" s="329">
        <v>7277263.0993</v>
      </c>
    </row>
    <row r="24" spans="1:5" ht="13.5" customHeight="1">
      <c r="A24" s="327" t="s">
        <v>159</v>
      </c>
      <c r="B24" s="328">
        <v>372</v>
      </c>
      <c r="C24" s="364">
        <v>129358769.1235</v>
      </c>
      <c r="D24" s="367">
        <v>69</v>
      </c>
      <c r="E24" s="329">
        <v>48847861.1766</v>
      </c>
    </row>
    <row r="25" spans="1:5" ht="15" customHeight="1">
      <c r="A25" s="330" t="s">
        <v>160</v>
      </c>
      <c r="B25" s="331">
        <v>0</v>
      </c>
      <c r="C25" s="365">
        <v>0</v>
      </c>
      <c r="D25" s="368">
        <v>0</v>
      </c>
      <c r="E25" s="332">
        <v>0</v>
      </c>
    </row>
    <row r="26" spans="1:5" ht="12" customHeight="1">
      <c r="A26" s="97" t="s">
        <v>306</v>
      </c>
      <c r="B26" s="4"/>
      <c r="C26" s="4"/>
      <c r="D26" s="4"/>
      <c r="E26" s="4"/>
    </row>
    <row r="27" spans="1:5" ht="12" customHeight="1">
      <c r="A27" s="83" t="s">
        <v>290</v>
      </c>
      <c r="B27" s="4"/>
      <c r="C27" s="4"/>
      <c r="D27" s="4"/>
      <c r="E27" s="4"/>
    </row>
    <row r="28" spans="1:5" ht="12" customHeight="1">
      <c r="A28" s="83" t="s">
        <v>288</v>
      </c>
      <c r="B28" s="4"/>
      <c r="C28" s="4"/>
      <c r="D28" s="4"/>
      <c r="E28" s="4"/>
    </row>
    <row r="29" ht="12.75">
      <c r="A29" s="83" t="s">
        <v>289</v>
      </c>
    </row>
    <row r="30" ht="12.75">
      <c r="A30" s="40"/>
    </row>
  </sheetData>
  <sheetProtection/>
  <mergeCells count="4">
    <mergeCell ref="D4:E4"/>
    <mergeCell ref="A3:A5"/>
    <mergeCell ref="B3:E3"/>
    <mergeCell ref="B4:C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41"/>
  <sheetViews>
    <sheetView zoomScalePageLayoutView="0" workbookViewId="0" topLeftCell="A10">
      <selection activeCell="A18" sqref="A18"/>
    </sheetView>
  </sheetViews>
  <sheetFormatPr defaultColWidth="28.421875" defaultRowHeight="12" customHeight="1"/>
  <cols>
    <col min="1" max="1" width="32.421875" style="4" customWidth="1"/>
    <col min="2" max="2" width="16.7109375" style="4" customWidth="1"/>
    <col min="3" max="3" width="12.7109375" style="4" customWidth="1"/>
    <col min="4" max="6" width="11.7109375" style="4" customWidth="1"/>
    <col min="7" max="7" width="12.7109375" style="4" customWidth="1"/>
    <col min="8" max="8" width="11.7109375" style="4" customWidth="1"/>
    <col min="9" max="9" width="16.7109375" style="4" customWidth="1"/>
    <col min="10" max="10" width="11.7109375" style="4" customWidth="1"/>
    <col min="11" max="11" width="12.7109375" style="4" customWidth="1"/>
    <col min="12" max="15" width="11.7109375" style="4" customWidth="1"/>
    <col min="16" max="16384" width="28.421875" style="4" customWidth="1"/>
  </cols>
  <sheetData>
    <row r="1" s="9" customFormat="1" ht="15" customHeight="1">
      <c r="A1" s="35" t="s">
        <v>331</v>
      </c>
    </row>
    <row r="2" spans="1:15" ht="15" customHeight="1">
      <c r="A2" s="788" t="s">
        <v>0</v>
      </c>
      <c r="B2" s="793" t="s">
        <v>107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</row>
    <row r="3" spans="1:15" ht="15" customHeight="1">
      <c r="A3" s="789"/>
      <c r="B3" s="802" t="s">
        <v>1</v>
      </c>
      <c r="C3" s="802" t="s">
        <v>135</v>
      </c>
      <c r="D3" s="813"/>
      <c r="E3" s="813" t="s">
        <v>136</v>
      </c>
      <c r="F3" s="813"/>
      <c r="G3" s="802" t="s">
        <v>108</v>
      </c>
      <c r="H3" s="803"/>
      <c r="I3" s="796" t="s">
        <v>1</v>
      </c>
      <c r="J3" s="802" t="s">
        <v>135</v>
      </c>
      <c r="K3" s="813"/>
      <c r="L3" s="813" t="s">
        <v>136</v>
      </c>
      <c r="M3" s="813"/>
      <c r="N3" s="802" t="s">
        <v>108</v>
      </c>
      <c r="O3" s="803"/>
    </row>
    <row r="4" spans="1:15" ht="15" customHeight="1">
      <c r="A4" s="789"/>
      <c r="B4" s="802"/>
      <c r="C4" s="802"/>
      <c r="D4" s="813"/>
      <c r="E4" s="813"/>
      <c r="F4" s="813"/>
      <c r="G4" s="802"/>
      <c r="H4" s="803"/>
      <c r="I4" s="796"/>
      <c r="J4" s="802"/>
      <c r="K4" s="813"/>
      <c r="L4" s="813"/>
      <c r="M4" s="813"/>
      <c r="N4" s="802"/>
      <c r="O4" s="803"/>
    </row>
    <row r="5" spans="1:15" ht="15" customHeight="1">
      <c r="A5" s="789"/>
      <c r="B5" s="802"/>
      <c r="C5" s="802" t="s">
        <v>109</v>
      </c>
      <c r="D5" s="813" t="s">
        <v>134</v>
      </c>
      <c r="E5" s="813" t="s">
        <v>109</v>
      </c>
      <c r="F5" s="813" t="s">
        <v>200</v>
      </c>
      <c r="G5" s="802" t="s">
        <v>109</v>
      </c>
      <c r="H5" s="803" t="s">
        <v>200</v>
      </c>
      <c r="I5" s="796"/>
      <c r="J5" s="802" t="s">
        <v>109</v>
      </c>
      <c r="K5" s="813" t="s">
        <v>134</v>
      </c>
      <c r="L5" s="813" t="s">
        <v>109</v>
      </c>
      <c r="M5" s="813" t="s">
        <v>200</v>
      </c>
      <c r="N5" s="802" t="s">
        <v>109</v>
      </c>
      <c r="O5" s="803" t="s">
        <v>200</v>
      </c>
    </row>
    <row r="6" spans="1:15" ht="15" customHeight="1">
      <c r="A6" s="789"/>
      <c r="B6" s="802"/>
      <c r="C6" s="802"/>
      <c r="D6" s="813"/>
      <c r="E6" s="813"/>
      <c r="F6" s="813"/>
      <c r="G6" s="802"/>
      <c r="H6" s="803"/>
      <c r="I6" s="796"/>
      <c r="J6" s="802"/>
      <c r="K6" s="813"/>
      <c r="L6" s="813"/>
      <c r="M6" s="813"/>
      <c r="N6" s="802"/>
      <c r="O6" s="803"/>
    </row>
    <row r="7" spans="1:15" ht="15" customHeight="1">
      <c r="A7" s="789"/>
      <c r="B7" s="802"/>
      <c r="C7" s="802"/>
      <c r="D7" s="813"/>
      <c r="E7" s="813"/>
      <c r="F7" s="813"/>
      <c r="G7" s="802"/>
      <c r="H7" s="803"/>
      <c r="I7" s="796"/>
      <c r="J7" s="802"/>
      <c r="K7" s="813"/>
      <c r="L7" s="813"/>
      <c r="M7" s="813"/>
      <c r="N7" s="802"/>
      <c r="O7" s="803"/>
    </row>
    <row r="8" spans="1:15" ht="15" customHeight="1">
      <c r="A8" s="790"/>
      <c r="B8" s="793" t="s">
        <v>240</v>
      </c>
      <c r="C8" s="793"/>
      <c r="D8" s="793"/>
      <c r="E8" s="793"/>
      <c r="F8" s="793"/>
      <c r="G8" s="793"/>
      <c r="H8" s="793"/>
      <c r="I8" s="793" t="s">
        <v>271</v>
      </c>
      <c r="J8" s="793"/>
      <c r="K8" s="793"/>
      <c r="L8" s="793"/>
      <c r="M8" s="793"/>
      <c r="N8" s="793"/>
      <c r="O8" s="793"/>
    </row>
    <row r="9" spans="1:15" ht="15" customHeight="1">
      <c r="A9" s="69" t="s">
        <v>96</v>
      </c>
      <c r="B9" s="124">
        <v>22</v>
      </c>
      <c r="C9" s="173">
        <v>19</v>
      </c>
      <c r="D9" s="173">
        <v>580270</v>
      </c>
      <c r="E9" s="173">
        <v>1</v>
      </c>
      <c r="F9" s="173">
        <v>27780</v>
      </c>
      <c r="G9" s="173">
        <v>10</v>
      </c>
      <c r="H9" s="175">
        <v>107680</v>
      </c>
      <c r="I9" s="124">
        <v>22</v>
      </c>
      <c r="J9" s="173">
        <v>19</v>
      </c>
      <c r="K9" s="173">
        <v>580270</v>
      </c>
      <c r="L9" s="173">
        <v>1</v>
      </c>
      <c r="M9" s="173">
        <v>29780</v>
      </c>
      <c r="N9" s="173">
        <v>10</v>
      </c>
      <c r="O9" s="70">
        <v>107680</v>
      </c>
    </row>
    <row r="10" spans="1:15" ht="13.5" customHeight="1">
      <c r="A10" s="36" t="s">
        <v>112</v>
      </c>
      <c r="B10" s="664"/>
      <c r="C10" s="665"/>
      <c r="D10" s="177"/>
      <c r="E10" s="665"/>
      <c r="F10" s="665"/>
      <c r="G10" s="177"/>
      <c r="H10" s="178"/>
      <c r="I10" s="664"/>
      <c r="J10" s="665"/>
      <c r="K10" s="177"/>
      <c r="L10" s="665"/>
      <c r="M10" s="665"/>
      <c r="N10" s="177"/>
      <c r="O10" s="33"/>
    </row>
    <row r="11" spans="1:15" ht="13.5" customHeight="1">
      <c r="A11" s="41" t="s">
        <v>119</v>
      </c>
      <c r="B11" s="132">
        <v>1</v>
      </c>
      <c r="C11" s="136">
        <v>1</v>
      </c>
      <c r="D11" s="136">
        <v>67170</v>
      </c>
      <c r="E11" s="136" t="s">
        <v>73</v>
      </c>
      <c r="F11" s="136" t="s">
        <v>73</v>
      </c>
      <c r="G11" s="136">
        <v>1</v>
      </c>
      <c r="H11" s="666">
        <v>25780</v>
      </c>
      <c r="I11" s="132">
        <v>1</v>
      </c>
      <c r="J11" s="136">
        <v>1</v>
      </c>
      <c r="K11" s="136">
        <v>67170</v>
      </c>
      <c r="L11" s="136">
        <v>0</v>
      </c>
      <c r="M11" s="136">
        <v>0</v>
      </c>
      <c r="N11" s="136">
        <v>1</v>
      </c>
      <c r="O11" s="43">
        <v>25780</v>
      </c>
    </row>
    <row r="12" spans="1:15" ht="13.5" customHeight="1">
      <c r="A12" s="41" t="s">
        <v>194</v>
      </c>
      <c r="B12" s="132">
        <v>19</v>
      </c>
      <c r="C12" s="136">
        <v>16</v>
      </c>
      <c r="D12" s="136">
        <v>495000</v>
      </c>
      <c r="E12" s="136" t="s">
        <v>73</v>
      </c>
      <c r="F12" s="136" t="s">
        <v>73</v>
      </c>
      <c r="G12" s="136">
        <v>7</v>
      </c>
      <c r="H12" s="666">
        <v>48120</v>
      </c>
      <c r="I12" s="132">
        <v>19</v>
      </c>
      <c r="J12" s="136">
        <v>16</v>
      </c>
      <c r="K12" s="136">
        <v>495000</v>
      </c>
      <c r="L12" s="136">
        <v>0</v>
      </c>
      <c r="M12" s="136">
        <v>0</v>
      </c>
      <c r="N12" s="136">
        <v>7</v>
      </c>
      <c r="O12" s="43">
        <v>48120</v>
      </c>
    </row>
    <row r="13" spans="1:15" ht="13.5" customHeight="1">
      <c r="A13" s="41" t="s">
        <v>120</v>
      </c>
      <c r="B13" s="132">
        <v>2</v>
      </c>
      <c r="C13" s="136">
        <v>2</v>
      </c>
      <c r="D13" s="136">
        <v>18100</v>
      </c>
      <c r="E13" s="136">
        <v>1</v>
      </c>
      <c r="F13" s="136">
        <v>27780</v>
      </c>
      <c r="G13" s="136">
        <v>2</v>
      </c>
      <c r="H13" s="666">
        <v>33780</v>
      </c>
      <c r="I13" s="132">
        <v>2</v>
      </c>
      <c r="J13" s="136">
        <v>2</v>
      </c>
      <c r="K13" s="136">
        <v>18100</v>
      </c>
      <c r="L13" s="136">
        <v>1</v>
      </c>
      <c r="M13" s="136">
        <v>29780</v>
      </c>
      <c r="N13" s="136">
        <v>2</v>
      </c>
      <c r="O13" s="43">
        <v>33780</v>
      </c>
    </row>
    <row r="14" spans="1:15" ht="13.5" customHeight="1">
      <c r="A14" s="41" t="s">
        <v>118</v>
      </c>
      <c r="B14" s="132" t="s">
        <v>73</v>
      </c>
      <c r="C14" s="136" t="s">
        <v>73</v>
      </c>
      <c r="D14" s="136" t="s">
        <v>73</v>
      </c>
      <c r="E14" s="136" t="s">
        <v>73</v>
      </c>
      <c r="F14" s="136" t="s">
        <v>73</v>
      </c>
      <c r="G14" s="136" t="s">
        <v>73</v>
      </c>
      <c r="H14" s="666" t="s">
        <v>73</v>
      </c>
      <c r="I14" s="132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43">
        <v>0</v>
      </c>
    </row>
    <row r="15" spans="1:15" ht="13.5" customHeight="1">
      <c r="A15" s="95" t="s">
        <v>96</v>
      </c>
      <c r="B15" s="179">
        <v>22</v>
      </c>
      <c r="C15" s="165">
        <v>19</v>
      </c>
      <c r="D15" s="165">
        <v>580270</v>
      </c>
      <c r="E15" s="165">
        <v>1</v>
      </c>
      <c r="F15" s="165">
        <v>29780</v>
      </c>
      <c r="G15" s="165">
        <v>10</v>
      </c>
      <c r="H15" s="180">
        <v>107680</v>
      </c>
      <c r="I15" s="179">
        <v>22</v>
      </c>
      <c r="J15" s="165">
        <v>19</v>
      </c>
      <c r="K15" s="165">
        <v>580270</v>
      </c>
      <c r="L15" s="165">
        <v>1</v>
      </c>
      <c r="M15" s="165">
        <v>29780</v>
      </c>
      <c r="N15" s="165">
        <v>10</v>
      </c>
      <c r="O15" s="109">
        <v>107680</v>
      </c>
    </row>
    <row r="16" spans="1:15" ht="13.5" customHeight="1">
      <c r="A16" s="36" t="s">
        <v>111</v>
      </c>
      <c r="B16" s="131"/>
      <c r="C16" s="135"/>
      <c r="D16" s="135"/>
      <c r="E16" s="135"/>
      <c r="F16" s="135"/>
      <c r="G16" s="135"/>
      <c r="H16" s="181"/>
      <c r="I16" s="131"/>
      <c r="J16" s="135"/>
      <c r="K16" s="135"/>
      <c r="L16" s="135"/>
      <c r="M16" s="135"/>
      <c r="N16" s="135"/>
      <c r="O16" s="46"/>
    </row>
    <row r="17" spans="1:15" ht="13.5" customHeight="1">
      <c r="A17" s="41" t="s">
        <v>141</v>
      </c>
      <c r="B17" s="132">
        <v>8</v>
      </c>
      <c r="C17" s="136">
        <v>8</v>
      </c>
      <c r="D17" s="136">
        <v>169100</v>
      </c>
      <c r="E17" s="136" t="s">
        <v>73</v>
      </c>
      <c r="F17" s="136" t="s">
        <v>73</v>
      </c>
      <c r="G17" s="136" t="s">
        <v>73</v>
      </c>
      <c r="H17" s="666" t="s">
        <v>73</v>
      </c>
      <c r="I17" s="132">
        <v>8</v>
      </c>
      <c r="J17" s="136">
        <v>8</v>
      </c>
      <c r="K17" s="136">
        <v>169100</v>
      </c>
      <c r="L17" s="136">
        <v>0</v>
      </c>
      <c r="M17" s="136">
        <v>0</v>
      </c>
      <c r="N17" s="136">
        <v>0</v>
      </c>
      <c r="O17" s="43">
        <v>0</v>
      </c>
    </row>
    <row r="18" spans="1:15" ht="13.5" customHeight="1">
      <c r="A18" s="41" t="s">
        <v>114</v>
      </c>
      <c r="B18" s="132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666">
        <v>0</v>
      </c>
      <c r="I18" s="132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63">
        <v>0</v>
      </c>
    </row>
    <row r="19" spans="1:15" ht="13.5" customHeight="1">
      <c r="A19" s="41" t="s">
        <v>115</v>
      </c>
      <c r="B19" s="132">
        <v>5</v>
      </c>
      <c r="C19" s="136">
        <v>4</v>
      </c>
      <c r="D19" s="136">
        <v>267800</v>
      </c>
      <c r="E19" s="136" t="s">
        <v>73</v>
      </c>
      <c r="F19" s="136" t="s">
        <v>73</v>
      </c>
      <c r="G19" s="136">
        <v>2</v>
      </c>
      <c r="H19" s="666">
        <v>24600</v>
      </c>
      <c r="I19" s="132">
        <v>5</v>
      </c>
      <c r="J19" s="136">
        <v>4</v>
      </c>
      <c r="K19" s="136">
        <v>267800</v>
      </c>
      <c r="L19" s="136">
        <v>0</v>
      </c>
      <c r="M19" s="136">
        <v>0</v>
      </c>
      <c r="N19" s="136">
        <v>2</v>
      </c>
      <c r="O19" s="43">
        <v>24600</v>
      </c>
    </row>
    <row r="20" spans="1:15" ht="13.5" customHeight="1">
      <c r="A20" s="41" t="s">
        <v>116</v>
      </c>
      <c r="B20" s="132">
        <v>3</v>
      </c>
      <c r="C20" s="136">
        <v>3</v>
      </c>
      <c r="D20" s="136">
        <v>85270</v>
      </c>
      <c r="E20" s="136">
        <v>1</v>
      </c>
      <c r="F20" s="136">
        <v>29780</v>
      </c>
      <c r="G20" s="136">
        <v>3</v>
      </c>
      <c r="H20" s="666">
        <v>59560</v>
      </c>
      <c r="I20" s="132">
        <v>3</v>
      </c>
      <c r="J20" s="136">
        <v>3</v>
      </c>
      <c r="K20" s="136">
        <v>85270</v>
      </c>
      <c r="L20" s="136">
        <v>1</v>
      </c>
      <c r="M20" s="136">
        <v>29780</v>
      </c>
      <c r="N20" s="136">
        <v>3</v>
      </c>
      <c r="O20" s="43">
        <v>59560</v>
      </c>
    </row>
    <row r="21" spans="1:15" ht="13.5" customHeight="1">
      <c r="A21" s="41" t="s">
        <v>117</v>
      </c>
      <c r="B21" s="134">
        <v>6</v>
      </c>
      <c r="C21" s="662">
        <v>4</v>
      </c>
      <c r="D21" s="662">
        <v>58100</v>
      </c>
      <c r="E21" s="662" t="s">
        <v>73</v>
      </c>
      <c r="F21" s="662" t="s">
        <v>73</v>
      </c>
      <c r="G21" s="662">
        <v>5</v>
      </c>
      <c r="H21" s="667">
        <v>23520</v>
      </c>
      <c r="I21" s="134">
        <v>6</v>
      </c>
      <c r="J21" s="662">
        <v>4</v>
      </c>
      <c r="K21" s="662">
        <v>58100</v>
      </c>
      <c r="L21" s="662">
        <v>0</v>
      </c>
      <c r="M21" s="662">
        <v>0</v>
      </c>
      <c r="N21" s="662">
        <v>5</v>
      </c>
      <c r="O21" s="50">
        <v>23520</v>
      </c>
    </row>
    <row r="22" spans="1:15" ht="15" customHeight="1">
      <c r="A22" s="818" t="s">
        <v>96</v>
      </c>
      <c r="B22" s="820" t="s">
        <v>241</v>
      </c>
      <c r="C22" s="821"/>
      <c r="D22" s="821"/>
      <c r="E22" s="821"/>
      <c r="F22" s="821"/>
      <c r="G22" s="821"/>
      <c r="H22" s="821"/>
      <c r="I22" s="820" t="s">
        <v>272</v>
      </c>
      <c r="J22" s="821"/>
      <c r="K22" s="821"/>
      <c r="L22" s="821"/>
      <c r="M22" s="821"/>
      <c r="N22" s="821"/>
      <c r="O22" s="821"/>
    </row>
    <row r="23" spans="1:15" ht="15" customHeight="1">
      <c r="A23" s="819"/>
      <c r="B23" s="124">
        <v>22</v>
      </c>
      <c r="C23" s="173">
        <v>19</v>
      </c>
      <c r="D23" s="173">
        <v>580270</v>
      </c>
      <c r="E23" s="173">
        <v>1</v>
      </c>
      <c r="F23" s="173">
        <v>29780</v>
      </c>
      <c r="G23" s="173">
        <v>81901</v>
      </c>
      <c r="H23" s="175">
        <v>0</v>
      </c>
      <c r="I23" s="671">
        <v>21</v>
      </c>
      <c r="J23" s="672">
        <v>18</v>
      </c>
      <c r="K23" s="672">
        <v>557500</v>
      </c>
      <c r="L23" s="672">
        <v>1</v>
      </c>
      <c r="M23" s="672">
        <v>29780</v>
      </c>
      <c r="N23" s="672">
        <v>10</v>
      </c>
      <c r="O23" s="675">
        <v>107900</v>
      </c>
    </row>
    <row r="24" spans="1:15" ht="12" customHeight="1">
      <c r="A24" s="36" t="s">
        <v>112</v>
      </c>
      <c r="B24" s="668"/>
      <c r="C24" s="669"/>
      <c r="D24" s="136"/>
      <c r="E24" s="669"/>
      <c r="F24" s="669"/>
      <c r="G24" s="669"/>
      <c r="H24" s="670"/>
      <c r="I24" s="668"/>
      <c r="J24" s="669"/>
      <c r="K24" s="136"/>
      <c r="L24" s="669"/>
      <c r="M24" s="669"/>
      <c r="N24" s="669"/>
      <c r="O24" s="676"/>
    </row>
    <row r="25" spans="1:15" ht="12" customHeight="1">
      <c r="A25" s="41" t="s">
        <v>121</v>
      </c>
      <c r="B25" s="132">
        <v>1</v>
      </c>
      <c r="C25" s="136">
        <v>1</v>
      </c>
      <c r="D25" s="136">
        <v>67170</v>
      </c>
      <c r="E25" s="136" t="s">
        <v>73</v>
      </c>
      <c r="F25" s="136" t="s">
        <v>73</v>
      </c>
      <c r="G25" s="136">
        <v>1</v>
      </c>
      <c r="H25" s="666"/>
      <c r="I25" s="132">
        <v>1</v>
      </c>
      <c r="J25" s="136">
        <v>1</v>
      </c>
      <c r="K25" s="136">
        <v>50400</v>
      </c>
      <c r="L25" s="136">
        <v>0</v>
      </c>
      <c r="M25" s="136">
        <v>0</v>
      </c>
      <c r="N25" s="136">
        <v>1</v>
      </c>
      <c r="O25" s="76">
        <v>26000</v>
      </c>
    </row>
    <row r="26" spans="1:15" ht="12" customHeight="1">
      <c r="A26" s="41" t="s">
        <v>194</v>
      </c>
      <c r="B26" s="132">
        <v>19</v>
      </c>
      <c r="C26" s="136">
        <v>16</v>
      </c>
      <c r="D26" s="136">
        <v>495000</v>
      </c>
      <c r="E26" s="136" t="s">
        <v>73</v>
      </c>
      <c r="F26" s="136" t="s">
        <v>73</v>
      </c>
      <c r="G26" s="136">
        <v>48120</v>
      </c>
      <c r="H26" s="666"/>
      <c r="I26" s="132">
        <v>18</v>
      </c>
      <c r="J26" s="136">
        <v>15</v>
      </c>
      <c r="K26" s="136">
        <v>489000</v>
      </c>
      <c r="L26" s="136">
        <v>0</v>
      </c>
      <c r="M26" s="136">
        <v>0</v>
      </c>
      <c r="N26" s="136">
        <v>7</v>
      </c>
      <c r="O26" s="76">
        <v>48120</v>
      </c>
    </row>
    <row r="27" spans="1:15" ht="12" customHeight="1">
      <c r="A27" s="41" t="s">
        <v>113</v>
      </c>
      <c r="B27" s="132">
        <v>2</v>
      </c>
      <c r="C27" s="136">
        <v>2</v>
      </c>
      <c r="D27" s="136">
        <v>18100</v>
      </c>
      <c r="E27" s="136">
        <v>1</v>
      </c>
      <c r="F27" s="136">
        <v>29780</v>
      </c>
      <c r="G27" s="136">
        <v>33780</v>
      </c>
      <c r="H27" s="666"/>
      <c r="I27" s="132">
        <v>2</v>
      </c>
      <c r="J27" s="136">
        <v>2</v>
      </c>
      <c r="K27" s="136">
        <v>18100</v>
      </c>
      <c r="L27" s="136">
        <v>1</v>
      </c>
      <c r="M27" s="136">
        <v>29780</v>
      </c>
      <c r="N27" s="136">
        <v>2</v>
      </c>
      <c r="O27" s="76">
        <v>33780</v>
      </c>
    </row>
    <row r="28" spans="1:15" ht="12" customHeight="1">
      <c r="A28" s="41" t="s">
        <v>110</v>
      </c>
      <c r="B28" s="132" t="s">
        <v>73</v>
      </c>
      <c r="C28" s="136" t="s">
        <v>73</v>
      </c>
      <c r="D28" s="136" t="s">
        <v>73</v>
      </c>
      <c r="E28" s="136" t="s">
        <v>73</v>
      </c>
      <c r="F28" s="136" t="s">
        <v>73</v>
      </c>
      <c r="G28" s="136" t="s">
        <v>73</v>
      </c>
      <c r="H28" s="666" t="s">
        <v>73</v>
      </c>
      <c r="I28" s="132" t="s">
        <v>73</v>
      </c>
      <c r="J28" s="136" t="s">
        <v>73</v>
      </c>
      <c r="K28" s="136" t="s">
        <v>73</v>
      </c>
      <c r="L28" s="136" t="s">
        <v>73</v>
      </c>
      <c r="M28" s="136" t="s">
        <v>73</v>
      </c>
      <c r="N28" s="136" t="s">
        <v>73</v>
      </c>
      <c r="O28" s="76" t="s">
        <v>73</v>
      </c>
    </row>
    <row r="29" spans="1:15" ht="15" customHeight="1">
      <c r="A29" s="95" t="s">
        <v>96</v>
      </c>
      <c r="B29" s="179">
        <v>22</v>
      </c>
      <c r="C29" s="165">
        <v>19</v>
      </c>
      <c r="D29" s="165">
        <v>580270</v>
      </c>
      <c r="E29" s="165">
        <v>1</v>
      </c>
      <c r="F29" s="165">
        <v>29780</v>
      </c>
      <c r="G29" s="165">
        <v>10</v>
      </c>
      <c r="H29" s="180">
        <v>107680</v>
      </c>
      <c r="I29" s="673">
        <v>21</v>
      </c>
      <c r="J29" s="674">
        <v>18</v>
      </c>
      <c r="K29" s="674">
        <v>557500</v>
      </c>
      <c r="L29" s="674">
        <v>1</v>
      </c>
      <c r="M29" s="674">
        <v>29780</v>
      </c>
      <c r="N29" s="674">
        <v>8</v>
      </c>
      <c r="O29" s="677">
        <v>107900</v>
      </c>
    </row>
    <row r="30" spans="1:15" ht="12" customHeight="1">
      <c r="A30" s="36" t="s">
        <v>111</v>
      </c>
      <c r="B30" s="131"/>
      <c r="C30" s="135"/>
      <c r="D30" s="135"/>
      <c r="E30" s="135"/>
      <c r="F30" s="135"/>
      <c r="G30" s="135"/>
      <c r="H30" s="181"/>
      <c r="I30" s="131"/>
      <c r="J30" s="135"/>
      <c r="K30" s="135"/>
      <c r="L30" s="135"/>
      <c r="M30" s="135"/>
      <c r="N30" s="135"/>
      <c r="O30" s="79"/>
    </row>
    <row r="31" spans="1:15" ht="12" customHeight="1">
      <c r="A31" s="41" t="s">
        <v>141</v>
      </c>
      <c r="B31" s="132">
        <v>8</v>
      </c>
      <c r="C31" s="136">
        <v>8</v>
      </c>
      <c r="D31" s="136">
        <v>169100</v>
      </c>
      <c r="E31" s="136" t="s">
        <v>73</v>
      </c>
      <c r="F31" s="136" t="s">
        <v>73</v>
      </c>
      <c r="G31" s="136" t="s">
        <v>73</v>
      </c>
      <c r="H31" s="666" t="s">
        <v>73</v>
      </c>
      <c r="I31" s="132">
        <v>7</v>
      </c>
      <c r="J31" s="136">
        <v>7</v>
      </c>
      <c r="K31" s="136">
        <v>163100</v>
      </c>
      <c r="L31" s="136" t="s">
        <v>73</v>
      </c>
      <c r="M31" s="136" t="s">
        <v>73</v>
      </c>
      <c r="N31" s="136" t="s">
        <v>73</v>
      </c>
      <c r="O31" s="76" t="s">
        <v>73</v>
      </c>
    </row>
    <row r="32" spans="1:15" ht="12" customHeight="1">
      <c r="A32" s="41" t="s">
        <v>114</v>
      </c>
      <c r="B32" s="132">
        <v>0</v>
      </c>
      <c r="C32" s="136">
        <v>0</v>
      </c>
      <c r="D32" s="136">
        <v>0</v>
      </c>
      <c r="E32" s="136" t="s">
        <v>73</v>
      </c>
      <c r="F32" s="136" t="s">
        <v>73</v>
      </c>
      <c r="G32" s="136" t="s">
        <v>73</v>
      </c>
      <c r="H32" s="666" t="s">
        <v>73</v>
      </c>
      <c r="I32" s="132">
        <v>0</v>
      </c>
      <c r="J32" s="136"/>
      <c r="K32" s="136"/>
      <c r="L32" s="136"/>
      <c r="M32" s="136"/>
      <c r="N32" s="136"/>
      <c r="O32" s="76"/>
    </row>
    <row r="33" spans="1:15" ht="12" customHeight="1">
      <c r="A33" s="41" t="s">
        <v>115</v>
      </c>
      <c r="B33" s="132">
        <v>5</v>
      </c>
      <c r="C33" s="136">
        <v>4</v>
      </c>
      <c r="D33" s="136">
        <v>267800</v>
      </c>
      <c r="E33" s="136" t="s">
        <v>73</v>
      </c>
      <c r="F33" s="136" t="s">
        <v>73</v>
      </c>
      <c r="G33" s="136">
        <v>2</v>
      </c>
      <c r="H33" s="666">
        <v>24600</v>
      </c>
      <c r="I33" s="132">
        <v>5</v>
      </c>
      <c r="J33" s="136">
        <v>4</v>
      </c>
      <c r="K33" s="136">
        <v>267800</v>
      </c>
      <c r="L33" s="136" t="s">
        <v>73</v>
      </c>
      <c r="M33" s="136" t="s">
        <v>73</v>
      </c>
      <c r="N33" s="136" t="s">
        <v>73</v>
      </c>
      <c r="O33" s="76">
        <v>24600</v>
      </c>
    </row>
    <row r="34" spans="1:15" ht="12" customHeight="1">
      <c r="A34" s="41" t="s">
        <v>116</v>
      </c>
      <c r="B34" s="132">
        <v>3</v>
      </c>
      <c r="C34" s="136">
        <v>3</v>
      </c>
      <c r="D34" s="136">
        <v>85270</v>
      </c>
      <c r="E34" s="136">
        <v>1</v>
      </c>
      <c r="F34" s="136">
        <v>29780</v>
      </c>
      <c r="G34" s="136">
        <v>3</v>
      </c>
      <c r="H34" s="666">
        <v>59560</v>
      </c>
      <c r="I34" s="132">
        <v>3</v>
      </c>
      <c r="J34" s="136">
        <v>3</v>
      </c>
      <c r="K34" s="136">
        <v>68500</v>
      </c>
      <c r="L34" s="136">
        <v>1</v>
      </c>
      <c r="M34" s="136">
        <v>29780</v>
      </c>
      <c r="N34" s="136">
        <v>3</v>
      </c>
      <c r="O34" s="76">
        <v>59780</v>
      </c>
    </row>
    <row r="35" spans="1:15" ht="12" customHeight="1">
      <c r="A35" s="48" t="s">
        <v>117</v>
      </c>
      <c r="B35" s="134">
        <v>6</v>
      </c>
      <c r="C35" s="662">
        <v>4</v>
      </c>
      <c r="D35" s="662">
        <v>58100</v>
      </c>
      <c r="E35" s="662" t="s">
        <v>73</v>
      </c>
      <c r="F35" s="662" t="s">
        <v>73</v>
      </c>
      <c r="G35" s="662">
        <v>5</v>
      </c>
      <c r="H35" s="667">
        <v>23520</v>
      </c>
      <c r="I35" s="134">
        <v>6</v>
      </c>
      <c r="J35" s="662">
        <v>4</v>
      </c>
      <c r="K35" s="662">
        <v>58100</v>
      </c>
      <c r="L35" s="662" t="s">
        <v>73</v>
      </c>
      <c r="M35" s="662" t="s">
        <v>73</v>
      </c>
      <c r="N35" s="662">
        <v>5</v>
      </c>
      <c r="O35" s="146">
        <v>23520</v>
      </c>
    </row>
    <row r="36" ht="12" customHeight="1">
      <c r="A36" s="31" t="s">
        <v>211</v>
      </c>
    </row>
    <row r="37" ht="12" customHeight="1">
      <c r="A37" s="31" t="s">
        <v>242</v>
      </c>
    </row>
    <row r="38" ht="12" customHeight="1">
      <c r="A38" s="31" t="s">
        <v>212</v>
      </c>
    </row>
    <row r="39" ht="12" customHeight="1">
      <c r="A39" s="31" t="s">
        <v>213</v>
      </c>
    </row>
    <row r="41" ht="12" customHeight="1">
      <c r="A41"/>
    </row>
  </sheetData>
  <sheetProtection/>
  <mergeCells count="27">
    <mergeCell ref="G3:H4"/>
    <mergeCell ref="I22:O22"/>
    <mergeCell ref="I3:I7"/>
    <mergeCell ref="J3:K4"/>
    <mergeCell ref="L3:M4"/>
    <mergeCell ref="N3:O4"/>
    <mergeCell ref="J5:J7"/>
    <mergeCell ref="K5:K7"/>
    <mergeCell ref="L5:L7"/>
    <mergeCell ref="M5:M7"/>
    <mergeCell ref="B2:O2"/>
    <mergeCell ref="O5:O7"/>
    <mergeCell ref="A22:A23"/>
    <mergeCell ref="E5:E7"/>
    <mergeCell ref="B8:H8"/>
    <mergeCell ref="B22:H22"/>
    <mergeCell ref="B3:B7"/>
    <mergeCell ref="C3:D4"/>
    <mergeCell ref="E3:F4"/>
    <mergeCell ref="A2:A8"/>
    <mergeCell ref="I8:O8"/>
    <mergeCell ref="C5:C7"/>
    <mergeCell ref="D5:D7"/>
    <mergeCell ref="F5:F7"/>
    <mergeCell ref="G5:G7"/>
    <mergeCell ref="H5:H7"/>
    <mergeCell ref="N5:N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Q31"/>
  <sheetViews>
    <sheetView zoomScalePageLayoutView="0" workbookViewId="0" topLeftCell="A1">
      <selection activeCell="H25" sqref="H25"/>
    </sheetView>
  </sheetViews>
  <sheetFormatPr defaultColWidth="27.421875" defaultRowHeight="12" customHeight="1"/>
  <cols>
    <col min="1" max="1" width="22.7109375" style="4" customWidth="1"/>
    <col min="2" max="2" width="17.140625" style="4" customWidth="1"/>
    <col min="3" max="9" width="11.7109375" style="4" customWidth="1"/>
    <col min="10" max="10" width="16.7109375" style="4" customWidth="1"/>
    <col min="11" max="17" width="11.7109375" style="4" customWidth="1"/>
    <col min="18" max="16384" width="27.421875" style="4" customWidth="1"/>
  </cols>
  <sheetData>
    <row r="1" ht="15" customHeight="1">
      <c r="A1" s="34" t="s">
        <v>332</v>
      </c>
    </row>
    <row r="2" spans="1:17" ht="15" customHeight="1">
      <c r="A2" s="798" t="s">
        <v>2</v>
      </c>
      <c r="B2" s="791" t="s">
        <v>4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</row>
    <row r="3" spans="1:17" ht="15" customHeight="1">
      <c r="A3" s="822"/>
      <c r="B3" s="796" t="s">
        <v>137</v>
      </c>
      <c r="C3" s="803"/>
      <c r="D3" s="796" t="s">
        <v>5</v>
      </c>
      <c r="E3" s="813"/>
      <c r="F3" s="813"/>
      <c r="G3" s="813"/>
      <c r="H3" s="813"/>
      <c r="I3" s="803"/>
      <c r="J3" s="796" t="s">
        <v>137</v>
      </c>
      <c r="K3" s="803"/>
      <c r="L3" s="796" t="s">
        <v>5</v>
      </c>
      <c r="M3" s="813"/>
      <c r="N3" s="813"/>
      <c r="O3" s="813"/>
      <c r="P3" s="813"/>
      <c r="Q3" s="803"/>
    </row>
    <row r="4" spans="1:17" ht="24.75" customHeight="1">
      <c r="A4" s="822"/>
      <c r="B4" s="796"/>
      <c r="C4" s="803"/>
      <c r="D4" s="796" t="s">
        <v>52</v>
      </c>
      <c r="E4" s="804"/>
      <c r="F4" s="796" t="s">
        <v>138</v>
      </c>
      <c r="G4" s="804"/>
      <c r="H4" s="802" t="s">
        <v>108</v>
      </c>
      <c r="I4" s="803"/>
      <c r="J4" s="796"/>
      <c r="K4" s="803"/>
      <c r="L4" s="796" t="s">
        <v>52</v>
      </c>
      <c r="M4" s="804"/>
      <c r="N4" s="796" t="s">
        <v>138</v>
      </c>
      <c r="O4" s="804"/>
      <c r="P4" s="802" t="s">
        <v>108</v>
      </c>
      <c r="Q4" s="803"/>
    </row>
    <row r="5" spans="1:17" ht="15" customHeight="1">
      <c r="A5" s="822"/>
      <c r="B5" s="796" t="s">
        <v>3</v>
      </c>
      <c r="C5" s="803" t="s">
        <v>134</v>
      </c>
      <c r="D5" s="796" t="s">
        <v>109</v>
      </c>
      <c r="E5" s="804" t="s">
        <v>200</v>
      </c>
      <c r="F5" s="796" t="s">
        <v>109</v>
      </c>
      <c r="G5" s="804" t="s">
        <v>200</v>
      </c>
      <c r="H5" s="802" t="s">
        <v>109</v>
      </c>
      <c r="I5" s="803" t="s">
        <v>200</v>
      </c>
      <c r="J5" s="796" t="s">
        <v>3</v>
      </c>
      <c r="K5" s="803" t="s">
        <v>134</v>
      </c>
      <c r="L5" s="796" t="s">
        <v>109</v>
      </c>
      <c r="M5" s="804" t="s">
        <v>200</v>
      </c>
      <c r="N5" s="796" t="s">
        <v>109</v>
      </c>
      <c r="O5" s="804" t="s">
        <v>200</v>
      </c>
      <c r="P5" s="802" t="s">
        <v>109</v>
      </c>
      <c r="Q5" s="803" t="s">
        <v>200</v>
      </c>
    </row>
    <row r="6" spans="1:17" ht="12" customHeight="1">
      <c r="A6" s="822"/>
      <c r="B6" s="796"/>
      <c r="C6" s="803"/>
      <c r="D6" s="796"/>
      <c r="E6" s="804"/>
      <c r="F6" s="796"/>
      <c r="G6" s="804"/>
      <c r="H6" s="802"/>
      <c r="I6" s="803"/>
      <c r="J6" s="796"/>
      <c r="K6" s="803"/>
      <c r="L6" s="796"/>
      <c r="M6" s="804"/>
      <c r="N6" s="796"/>
      <c r="O6" s="804"/>
      <c r="P6" s="802"/>
      <c r="Q6" s="803"/>
    </row>
    <row r="7" spans="1:17" ht="15" customHeight="1">
      <c r="A7" s="795"/>
      <c r="B7" s="791" t="s">
        <v>240</v>
      </c>
      <c r="C7" s="793"/>
      <c r="D7" s="793"/>
      <c r="E7" s="793"/>
      <c r="F7" s="793"/>
      <c r="G7" s="793"/>
      <c r="H7" s="793"/>
      <c r="I7" s="793"/>
      <c r="J7" s="791" t="s">
        <v>271</v>
      </c>
      <c r="K7" s="793"/>
      <c r="L7" s="793"/>
      <c r="M7" s="793"/>
      <c r="N7" s="793"/>
      <c r="O7" s="793"/>
      <c r="P7" s="793"/>
      <c r="Q7" s="793"/>
    </row>
    <row r="8" spans="1:17" ht="15" customHeight="1">
      <c r="A8" s="69" t="s">
        <v>96</v>
      </c>
      <c r="B8" s="124">
        <v>19</v>
      </c>
      <c r="C8" s="80">
        <v>580270</v>
      </c>
      <c r="D8" s="124">
        <v>11</v>
      </c>
      <c r="E8" s="70">
        <v>137460</v>
      </c>
      <c r="F8" s="124">
        <v>1</v>
      </c>
      <c r="G8" s="80">
        <v>29780</v>
      </c>
      <c r="H8" s="124">
        <v>10</v>
      </c>
      <c r="I8" s="70">
        <v>107680</v>
      </c>
      <c r="J8" s="124">
        <v>19</v>
      </c>
      <c r="K8" s="80">
        <v>580270</v>
      </c>
      <c r="L8" s="124">
        <v>11</v>
      </c>
      <c r="M8" s="70">
        <v>137460</v>
      </c>
      <c r="N8" s="124">
        <v>1</v>
      </c>
      <c r="O8" s="80">
        <v>29780</v>
      </c>
      <c r="P8" s="124">
        <v>19</v>
      </c>
      <c r="Q8" s="70">
        <v>107680</v>
      </c>
    </row>
    <row r="9" spans="1:17" ht="13.5" customHeight="1">
      <c r="A9" s="41" t="s">
        <v>197</v>
      </c>
      <c r="B9" s="125">
        <v>0</v>
      </c>
      <c r="C9" s="118">
        <v>0</v>
      </c>
      <c r="D9" s="129">
        <v>1</v>
      </c>
      <c r="E9" s="106">
        <v>120</v>
      </c>
      <c r="F9" s="131">
        <v>0</v>
      </c>
      <c r="G9" s="122">
        <v>0</v>
      </c>
      <c r="H9" s="129">
        <v>1</v>
      </c>
      <c r="I9" s="106">
        <v>120</v>
      </c>
      <c r="J9" s="125">
        <v>0</v>
      </c>
      <c r="K9" s="118">
        <v>0</v>
      </c>
      <c r="L9" s="129">
        <v>1</v>
      </c>
      <c r="M9" s="106">
        <v>120</v>
      </c>
      <c r="N9" s="131">
        <v>0</v>
      </c>
      <c r="O9" s="122">
        <v>0</v>
      </c>
      <c r="P9" s="129">
        <v>10</v>
      </c>
      <c r="Q9" s="106">
        <v>120</v>
      </c>
    </row>
    <row r="10" spans="1:17" ht="13.5" customHeight="1">
      <c r="A10" s="41" t="s">
        <v>198</v>
      </c>
      <c r="B10" s="126">
        <v>4</v>
      </c>
      <c r="C10" s="119">
        <v>8300</v>
      </c>
      <c r="D10" s="129">
        <v>1</v>
      </c>
      <c r="E10" s="106">
        <v>3000</v>
      </c>
      <c r="F10" s="131">
        <v>0</v>
      </c>
      <c r="G10" s="114">
        <v>0</v>
      </c>
      <c r="H10" s="129">
        <v>1</v>
      </c>
      <c r="I10" s="106">
        <v>3000</v>
      </c>
      <c r="J10" s="126">
        <v>0</v>
      </c>
      <c r="K10" s="119">
        <v>0</v>
      </c>
      <c r="L10" s="129">
        <v>1</v>
      </c>
      <c r="M10" s="106">
        <v>3000</v>
      </c>
      <c r="N10" s="131">
        <v>0</v>
      </c>
      <c r="O10" s="114">
        <v>0</v>
      </c>
      <c r="P10" s="129">
        <v>1</v>
      </c>
      <c r="Q10" s="106">
        <v>3000</v>
      </c>
    </row>
    <row r="11" spans="1:17" ht="13.5" customHeight="1">
      <c r="A11" s="41" t="s">
        <v>195</v>
      </c>
      <c r="B11" s="127" t="s">
        <v>73</v>
      </c>
      <c r="C11" s="120" t="s">
        <v>73</v>
      </c>
      <c r="D11" s="127" t="s">
        <v>73</v>
      </c>
      <c r="E11" s="54" t="s">
        <v>73</v>
      </c>
      <c r="F11" s="127" t="s">
        <v>73</v>
      </c>
      <c r="G11" s="120" t="s">
        <v>73</v>
      </c>
      <c r="H11" s="127" t="s">
        <v>73</v>
      </c>
      <c r="I11" s="54" t="s">
        <v>73</v>
      </c>
      <c r="J11" s="127">
        <v>0</v>
      </c>
      <c r="K11" s="120">
        <v>0</v>
      </c>
      <c r="L11" s="127">
        <v>0</v>
      </c>
      <c r="M11" s="54">
        <v>0</v>
      </c>
      <c r="N11" s="127">
        <v>0</v>
      </c>
      <c r="O11" s="120">
        <v>0</v>
      </c>
      <c r="P11" s="127">
        <v>0</v>
      </c>
      <c r="Q11" s="54">
        <v>0</v>
      </c>
    </row>
    <row r="12" spans="1:17" ht="13.5" customHeight="1">
      <c r="A12" s="41" t="s">
        <v>196</v>
      </c>
      <c r="B12" s="127" t="s">
        <v>73</v>
      </c>
      <c r="C12" s="120" t="s">
        <v>73</v>
      </c>
      <c r="D12" s="127" t="s">
        <v>73</v>
      </c>
      <c r="E12" s="54" t="s">
        <v>73</v>
      </c>
      <c r="F12" s="127" t="s">
        <v>73</v>
      </c>
      <c r="G12" s="120" t="s">
        <v>73</v>
      </c>
      <c r="H12" s="127" t="s">
        <v>73</v>
      </c>
      <c r="I12" s="54" t="s">
        <v>73</v>
      </c>
      <c r="J12" s="127">
        <v>4</v>
      </c>
      <c r="K12" s="120">
        <v>8300</v>
      </c>
      <c r="L12" s="127">
        <v>0</v>
      </c>
      <c r="M12" s="54">
        <v>0</v>
      </c>
      <c r="N12" s="127">
        <v>0</v>
      </c>
      <c r="O12" s="120">
        <v>0</v>
      </c>
      <c r="P12" s="127">
        <v>0</v>
      </c>
      <c r="Q12" s="54">
        <v>0</v>
      </c>
    </row>
    <row r="13" spans="1:17" ht="13.5" customHeight="1">
      <c r="A13" s="41" t="s">
        <v>6</v>
      </c>
      <c r="B13" s="126">
        <v>4</v>
      </c>
      <c r="C13" s="119">
        <v>31100</v>
      </c>
      <c r="D13" s="129">
        <v>5</v>
      </c>
      <c r="E13" s="115">
        <v>32580</v>
      </c>
      <c r="F13" s="131">
        <v>0</v>
      </c>
      <c r="G13" s="114">
        <v>0</v>
      </c>
      <c r="H13" s="129">
        <v>5</v>
      </c>
      <c r="I13" s="115">
        <v>32580</v>
      </c>
      <c r="J13" s="126">
        <v>4</v>
      </c>
      <c r="K13" s="119">
        <v>31100</v>
      </c>
      <c r="L13" s="129">
        <v>5</v>
      </c>
      <c r="M13" s="115">
        <v>32580</v>
      </c>
      <c r="N13" s="131">
        <v>0</v>
      </c>
      <c r="O13" s="114">
        <v>0</v>
      </c>
      <c r="P13" s="129">
        <v>5</v>
      </c>
      <c r="Q13" s="115">
        <v>32580</v>
      </c>
    </row>
    <row r="14" spans="1:17" ht="13.5" customHeight="1">
      <c r="A14" s="41" t="s">
        <v>7</v>
      </c>
      <c r="B14" s="126">
        <v>8</v>
      </c>
      <c r="C14" s="119">
        <v>143700</v>
      </c>
      <c r="D14" s="129">
        <v>4</v>
      </c>
      <c r="E14" s="115">
        <v>101760</v>
      </c>
      <c r="F14" s="129">
        <v>1</v>
      </c>
      <c r="G14" s="114">
        <v>0</v>
      </c>
      <c r="H14" s="129">
        <v>3</v>
      </c>
      <c r="I14" s="115">
        <v>71980</v>
      </c>
      <c r="J14" s="126">
        <v>8</v>
      </c>
      <c r="K14" s="119">
        <v>143700</v>
      </c>
      <c r="L14" s="129">
        <v>4</v>
      </c>
      <c r="M14" s="115">
        <v>101760</v>
      </c>
      <c r="N14" s="129">
        <v>1</v>
      </c>
      <c r="O14" s="114">
        <v>29780</v>
      </c>
      <c r="P14" s="129">
        <v>3</v>
      </c>
      <c r="Q14" s="115">
        <v>71980</v>
      </c>
    </row>
    <row r="15" spans="1:17" ht="13.5" customHeight="1">
      <c r="A15" s="41" t="s">
        <v>8</v>
      </c>
      <c r="B15" s="126">
        <v>2</v>
      </c>
      <c r="C15" s="119">
        <v>157170</v>
      </c>
      <c r="D15" s="129">
        <v>0</v>
      </c>
      <c r="E15" s="63">
        <v>0</v>
      </c>
      <c r="F15" s="127">
        <v>0</v>
      </c>
      <c r="G15" s="122">
        <v>29780</v>
      </c>
      <c r="H15" s="132">
        <v>0</v>
      </c>
      <c r="I15" s="63">
        <v>0</v>
      </c>
      <c r="J15" s="126">
        <v>2</v>
      </c>
      <c r="K15" s="119">
        <v>157170</v>
      </c>
      <c r="L15" s="129">
        <v>0</v>
      </c>
      <c r="M15" s="63">
        <v>0</v>
      </c>
      <c r="N15" s="127">
        <v>0</v>
      </c>
      <c r="O15" s="122">
        <v>0</v>
      </c>
      <c r="P15" s="132">
        <v>0</v>
      </c>
      <c r="Q15" s="63">
        <v>0</v>
      </c>
    </row>
    <row r="16" spans="1:17" ht="13.5" customHeight="1">
      <c r="A16" s="41" t="s">
        <v>9</v>
      </c>
      <c r="B16" s="125">
        <v>0</v>
      </c>
      <c r="C16" s="118">
        <v>0</v>
      </c>
      <c r="D16" s="129">
        <v>0</v>
      </c>
      <c r="E16" s="63">
        <v>0</v>
      </c>
      <c r="F16" s="132">
        <v>0</v>
      </c>
      <c r="G16" s="81">
        <v>0</v>
      </c>
      <c r="H16" s="132">
        <v>0</v>
      </c>
      <c r="I16" s="63">
        <v>0</v>
      </c>
      <c r="J16" s="125">
        <v>0</v>
      </c>
      <c r="K16" s="118">
        <v>0</v>
      </c>
      <c r="L16" s="129">
        <v>0</v>
      </c>
      <c r="M16" s="63">
        <v>0</v>
      </c>
      <c r="N16" s="132">
        <v>0</v>
      </c>
      <c r="O16" s="81">
        <v>0</v>
      </c>
      <c r="P16" s="132">
        <v>0</v>
      </c>
      <c r="Q16" s="63">
        <v>0</v>
      </c>
    </row>
    <row r="17" spans="1:17" ht="13.5" customHeight="1">
      <c r="A17" s="102" t="s">
        <v>10</v>
      </c>
      <c r="B17" s="128">
        <v>1</v>
      </c>
      <c r="C17" s="121">
        <v>240000</v>
      </c>
      <c r="D17" s="130">
        <v>0</v>
      </c>
      <c r="E17" s="63">
        <v>0</v>
      </c>
      <c r="F17" s="133">
        <v>0</v>
      </c>
      <c r="G17" s="123">
        <v>0</v>
      </c>
      <c r="H17" s="134">
        <v>0</v>
      </c>
      <c r="I17" s="63">
        <v>0</v>
      </c>
      <c r="J17" s="128">
        <v>1</v>
      </c>
      <c r="K17" s="121">
        <v>240000</v>
      </c>
      <c r="L17" s="130">
        <v>0</v>
      </c>
      <c r="M17" s="63">
        <v>0</v>
      </c>
      <c r="N17" s="133">
        <v>0</v>
      </c>
      <c r="O17" s="123">
        <v>0</v>
      </c>
      <c r="P17" s="134">
        <v>0</v>
      </c>
      <c r="Q17" s="63">
        <v>0</v>
      </c>
    </row>
    <row r="18" spans="1:17" ht="15" customHeight="1">
      <c r="A18" s="818" t="s">
        <v>96</v>
      </c>
      <c r="B18" s="791" t="s">
        <v>241</v>
      </c>
      <c r="C18" s="793"/>
      <c r="D18" s="793"/>
      <c r="E18" s="793"/>
      <c r="F18" s="793"/>
      <c r="G18" s="793"/>
      <c r="H18" s="793"/>
      <c r="I18" s="793"/>
      <c r="J18" s="791" t="s">
        <v>272</v>
      </c>
      <c r="K18" s="793"/>
      <c r="L18" s="793"/>
      <c r="M18" s="793"/>
      <c r="N18" s="793"/>
      <c r="O18" s="793"/>
      <c r="P18" s="793"/>
      <c r="Q18" s="793"/>
    </row>
    <row r="19" spans="1:17" ht="15" customHeight="1">
      <c r="A19" s="819"/>
      <c r="B19" s="124">
        <v>19</v>
      </c>
      <c r="C19" s="70">
        <v>580270</v>
      </c>
      <c r="D19" s="124">
        <v>11</v>
      </c>
      <c r="E19" s="70">
        <v>137460</v>
      </c>
      <c r="F19" s="124">
        <v>1</v>
      </c>
      <c r="G19" s="80">
        <v>29780</v>
      </c>
      <c r="H19" s="124">
        <v>10</v>
      </c>
      <c r="I19" s="70">
        <v>107680</v>
      </c>
      <c r="J19" s="124">
        <v>11</v>
      </c>
      <c r="K19" s="80">
        <v>137600</v>
      </c>
      <c r="L19" s="124">
        <v>0</v>
      </c>
      <c r="M19" s="70">
        <v>0</v>
      </c>
      <c r="N19" s="124">
        <v>1</v>
      </c>
      <c r="O19" s="80" t="s">
        <v>350</v>
      </c>
      <c r="P19" s="124">
        <v>10</v>
      </c>
      <c r="Q19" s="70">
        <v>107900</v>
      </c>
    </row>
    <row r="20" spans="1:17" ht="13.5" customHeight="1">
      <c r="A20" s="41" t="s">
        <v>197</v>
      </c>
      <c r="B20" s="127" t="s">
        <v>73</v>
      </c>
      <c r="C20" s="82" t="s">
        <v>73</v>
      </c>
      <c r="D20" s="132">
        <v>1</v>
      </c>
      <c r="E20" s="63">
        <v>120</v>
      </c>
      <c r="F20" s="157" t="s">
        <v>73</v>
      </c>
      <c r="G20" s="158" t="s">
        <v>73</v>
      </c>
      <c r="H20" s="132">
        <v>1</v>
      </c>
      <c r="I20" s="63">
        <v>120</v>
      </c>
      <c r="J20" s="127">
        <v>1</v>
      </c>
      <c r="K20" s="82">
        <v>120</v>
      </c>
      <c r="L20" s="658" t="s">
        <v>73</v>
      </c>
      <c r="M20" s="659" t="s">
        <v>73</v>
      </c>
      <c r="N20" s="658" t="s">
        <v>73</v>
      </c>
      <c r="O20" s="659" t="s">
        <v>73</v>
      </c>
      <c r="P20" s="132">
        <v>1</v>
      </c>
      <c r="Q20" s="63">
        <v>120</v>
      </c>
    </row>
    <row r="21" spans="1:17" ht="13.5" customHeight="1">
      <c r="A21" s="41" t="s">
        <v>198</v>
      </c>
      <c r="B21" s="127">
        <v>0</v>
      </c>
      <c r="C21" s="82" t="s">
        <v>73</v>
      </c>
      <c r="D21" s="132">
        <v>1</v>
      </c>
      <c r="E21" s="63">
        <v>3000</v>
      </c>
      <c r="F21" s="127" t="s">
        <v>73</v>
      </c>
      <c r="G21" s="159" t="s">
        <v>73</v>
      </c>
      <c r="H21" s="132">
        <v>1</v>
      </c>
      <c r="I21" s="63">
        <v>3000</v>
      </c>
      <c r="J21" s="127">
        <v>1</v>
      </c>
      <c r="K21" s="82">
        <v>3000</v>
      </c>
      <c r="L21" s="658" t="s">
        <v>73</v>
      </c>
      <c r="M21" s="660" t="s">
        <v>73</v>
      </c>
      <c r="N21" s="658" t="s">
        <v>73</v>
      </c>
      <c r="O21" s="660" t="s">
        <v>73</v>
      </c>
      <c r="P21" s="132">
        <v>1</v>
      </c>
      <c r="Q21" s="63">
        <v>3000</v>
      </c>
    </row>
    <row r="22" spans="1:17" ht="13.5" customHeight="1">
      <c r="A22" s="41" t="s">
        <v>195</v>
      </c>
      <c r="B22" s="154">
        <v>0</v>
      </c>
      <c r="C22" s="155" t="s">
        <v>73</v>
      </c>
      <c r="D22" s="156" t="s">
        <v>73</v>
      </c>
      <c r="E22" s="42" t="s">
        <v>73</v>
      </c>
      <c r="F22" s="127" t="s">
        <v>73</v>
      </c>
      <c r="G22" s="159" t="s">
        <v>73</v>
      </c>
      <c r="H22" s="156" t="s">
        <v>73</v>
      </c>
      <c r="I22" s="42" t="s">
        <v>73</v>
      </c>
      <c r="J22" s="156" t="s">
        <v>73</v>
      </c>
      <c r="K22" s="153" t="s">
        <v>73</v>
      </c>
      <c r="L22" s="658" t="s">
        <v>73</v>
      </c>
      <c r="M22" s="660" t="s">
        <v>73</v>
      </c>
      <c r="N22" s="658" t="s">
        <v>73</v>
      </c>
      <c r="O22" s="660" t="s">
        <v>73</v>
      </c>
      <c r="P22" s="170" t="s">
        <v>73</v>
      </c>
      <c r="Q22" s="153" t="s">
        <v>73</v>
      </c>
    </row>
    <row r="23" spans="1:17" ht="13.5" customHeight="1">
      <c r="A23" s="41" t="s">
        <v>196</v>
      </c>
      <c r="B23" s="154">
        <v>4</v>
      </c>
      <c r="C23" s="68">
        <v>8300</v>
      </c>
      <c r="D23" s="156" t="s">
        <v>73</v>
      </c>
      <c r="E23" s="42" t="s">
        <v>73</v>
      </c>
      <c r="F23" s="127" t="s">
        <v>73</v>
      </c>
      <c r="G23" s="159" t="s">
        <v>73</v>
      </c>
      <c r="H23" s="156" t="s">
        <v>73</v>
      </c>
      <c r="I23" s="42" t="s">
        <v>73</v>
      </c>
      <c r="J23" s="156" t="s">
        <v>73</v>
      </c>
      <c r="K23" s="153" t="s">
        <v>73</v>
      </c>
      <c r="L23" s="658" t="s">
        <v>73</v>
      </c>
      <c r="M23" s="660" t="s">
        <v>73</v>
      </c>
      <c r="N23" s="658" t="s">
        <v>73</v>
      </c>
      <c r="O23" s="660" t="s">
        <v>73</v>
      </c>
      <c r="P23" s="170" t="s">
        <v>73</v>
      </c>
      <c r="Q23" s="153" t="s">
        <v>73</v>
      </c>
    </row>
    <row r="24" spans="1:17" ht="13.5" customHeight="1">
      <c r="A24" s="41" t="s">
        <v>6</v>
      </c>
      <c r="B24" s="132">
        <v>4</v>
      </c>
      <c r="C24" s="82">
        <v>31100</v>
      </c>
      <c r="D24" s="132">
        <v>5</v>
      </c>
      <c r="E24" s="82">
        <v>32580</v>
      </c>
      <c r="F24" s="127" t="s">
        <v>73</v>
      </c>
      <c r="G24" s="159" t="s">
        <v>73</v>
      </c>
      <c r="H24" s="127">
        <v>5</v>
      </c>
      <c r="I24" s="82">
        <v>32580</v>
      </c>
      <c r="J24" s="132">
        <v>5</v>
      </c>
      <c r="K24" s="82">
        <v>32500</v>
      </c>
      <c r="L24" s="658" t="s">
        <v>73</v>
      </c>
      <c r="M24" s="660" t="s">
        <v>73</v>
      </c>
      <c r="N24" s="658" t="s">
        <v>73</v>
      </c>
      <c r="O24" s="660" t="s">
        <v>73</v>
      </c>
      <c r="P24" s="127">
        <v>5</v>
      </c>
      <c r="Q24" s="82">
        <v>32580</v>
      </c>
    </row>
    <row r="25" spans="1:17" ht="13.5" customHeight="1">
      <c r="A25" s="41" t="s">
        <v>7</v>
      </c>
      <c r="B25" s="132">
        <v>8</v>
      </c>
      <c r="C25" s="63">
        <v>143700</v>
      </c>
      <c r="D25" s="132">
        <v>4</v>
      </c>
      <c r="E25" s="82">
        <v>101760</v>
      </c>
      <c r="F25" s="127">
        <v>1</v>
      </c>
      <c r="G25" s="120">
        <v>29780</v>
      </c>
      <c r="H25" s="127">
        <v>3</v>
      </c>
      <c r="I25" s="82">
        <v>71980</v>
      </c>
      <c r="J25" s="132">
        <v>4</v>
      </c>
      <c r="K25" s="63">
        <v>101980</v>
      </c>
      <c r="L25" s="132" t="s">
        <v>73</v>
      </c>
      <c r="M25" s="82" t="s">
        <v>73</v>
      </c>
      <c r="N25" s="132">
        <v>1</v>
      </c>
      <c r="O25" s="82">
        <v>29780</v>
      </c>
      <c r="P25" s="127">
        <v>3</v>
      </c>
      <c r="Q25" s="82">
        <v>72200</v>
      </c>
    </row>
    <row r="26" spans="1:17" ht="13.5" customHeight="1">
      <c r="A26" s="41" t="s">
        <v>8</v>
      </c>
      <c r="B26" s="132">
        <v>2</v>
      </c>
      <c r="C26" s="63">
        <v>157170</v>
      </c>
      <c r="D26" s="132" t="s">
        <v>73</v>
      </c>
      <c r="E26" s="63" t="s">
        <v>73</v>
      </c>
      <c r="F26" s="127" t="s">
        <v>73</v>
      </c>
      <c r="G26" s="159" t="s">
        <v>73</v>
      </c>
      <c r="H26" s="132" t="s">
        <v>73</v>
      </c>
      <c r="I26" s="63" t="s">
        <v>73</v>
      </c>
      <c r="J26" s="132" t="s">
        <v>73</v>
      </c>
      <c r="K26" s="63" t="s">
        <v>73</v>
      </c>
      <c r="L26" s="132" t="s">
        <v>73</v>
      </c>
      <c r="M26" s="63" t="s">
        <v>73</v>
      </c>
      <c r="N26" s="132" t="s">
        <v>73</v>
      </c>
      <c r="O26" s="63" t="s">
        <v>73</v>
      </c>
      <c r="P26" s="132" t="s">
        <v>73</v>
      </c>
      <c r="Q26" s="63" t="s">
        <v>73</v>
      </c>
    </row>
    <row r="27" spans="1:17" ht="13.5" customHeight="1">
      <c r="A27" s="41" t="s">
        <v>9</v>
      </c>
      <c r="B27" s="132" t="s">
        <v>73</v>
      </c>
      <c r="C27" s="63" t="s">
        <v>73</v>
      </c>
      <c r="D27" s="132" t="s">
        <v>73</v>
      </c>
      <c r="E27" s="63" t="s">
        <v>73</v>
      </c>
      <c r="F27" s="127" t="s">
        <v>73</v>
      </c>
      <c r="G27" s="159" t="s">
        <v>73</v>
      </c>
      <c r="H27" s="132" t="s">
        <v>73</v>
      </c>
      <c r="I27" s="63" t="s">
        <v>73</v>
      </c>
      <c r="J27" s="132" t="s">
        <v>73</v>
      </c>
      <c r="K27" s="63" t="s">
        <v>73</v>
      </c>
      <c r="L27" s="132" t="s">
        <v>73</v>
      </c>
      <c r="M27" s="63" t="s">
        <v>73</v>
      </c>
      <c r="N27" s="132" t="s">
        <v>73</v>
      </c>
      <c r="O27" s="63" t="s">
        <v>73</v>
      </c>
      <c r="P27" s="132" t="s">
        <v>73</v>
      </c>
      <c r="Q27" s="63" t="s">
        <v>73</v>
      </c>
    </row>
    <row r="28" spans="1:17" ht="13.5" customHeight="1">
      <c r="A28" s="48" t="s">
        <v>10</v>
      </c>
      <c r="B28" s="134">
        <v>1</v>
      </c>
      <c r="C28" s="50">
        <v>240000</v>
      </c>
      <c r="D28" s="134" t="s">
        <v>73</v>
      </c>
      <c r="E28" s="50" t="s">
        <v>73</v>
      </c>
      <c r="F28" s="133" t="s">
        <v>73</v>
      </c>
      <c r="G28" s="160" t="s">
        <v>73</v>
      </c>
      <c r="H28" s="134" t="s">
        <v>73</v>
      </c>
      <c r="I28" s="50" t="s">
        <v>73</v>
      </c>
      <c r="J28" s="134" t="s">
        <v>73</v>
      </c>
      <c r="K28" s="50" t="s">
        <v>73</v>
      </c>
      <c r="L28" s="134" t="s">
        <v>73</v>
      </c>
      <c r="M28" s="50" t="s">
        <v>73</v>
      </c>
      <c r="N28" s="134" t="s">
        <v>73</v>
      </c>
      <c r="O28" s="50" t="s">
        <v>73</v>
      </c>
      <c r="P28" s="134" t="s">
        <v>73</v>
      </c>
      <c r="Q28" s="50" t="s">
        <v>73</v>
      </c>
    </row>
    <row r="29" spans="1:8" ht="12" customHeight="1">
      <c r="A29" s="31" t="s">
        <v>360</v>
      </c>
      <c r="B29"/>
      <c r="C29"/>
      <c r="D29"/>
      <c r="E29"/>
      <c r="F29"/>
      <c r="G29"/>
      <c r="H29"/>
    </row>
    <row r="30" ht="12" customHeight="1">
      <c r="A30"/>
    </row>
    <row r="31" ht="12" customHeight="1">
      <c r="A31"/>
    </row>
  </sheetData>
  <sheetProtection/>
  <mergeCells count="33">
    <mergeCell ref="B2:Q2"/>
    <mergeCell ref="J7:Q7"/>
    <mergeCell ref="J18:Q18"/>
    <mergeCell ref="J3:K4"/>
    <mergeCell ref="L3:Q3"/>
    <mergeCell ref="L4:M4"/>
    <mergeCell ref="N4:O4"/>
    <mergeCell ref="P4:Q4"/>
    <mergeCell ref="J5:J6"/>
    <mergeCell ref="K5:K6"/>
    <mergeCell ref="L5:L6"/>
    <mergeCell ref="M5:M6"/>
    <mergeCell ref="N5:N6"/>
    <mergeCell ref="O5:O6"/>
    <mergeCell ref="P5:P6"/>
    <mergeCell ref="Q5:Q6"/>
    <mergeCell ref="A18:A19"/>
    <mergeCell ref="A2:A7"/>
    <mergeCell ref="B5:B6"/>
    <mergeCell ref="C5:C6"/>
    <mergeCell ref="D5:D6"/>
    <mergeCell ref="E5:E6"/>
    <mergeCell ref="B3:C4"/>
    <mergeCell ref="D3:I3"/>
    <mergeCell ref="D4:E4"/>
    <mergeCell ref="F4:G4"/>
    <mergeCell ref="H4:I4"/>
    <mergeCell ref="F5:F6"/>
    <mergeCell ref="B18:I18"/>
    <mergeCell ref="G5:G6"/>
    <mergeCell ref="H5:H6"/>
    <mergeCell ref="I5:I6"/>
    <mergeCell ref="B7:I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H52"/>
  <sheetViews>
    <sheetView zoomScalePageLayoutView="0" workbookViewId="0" topLeftCell="A7">
      <selection activeCell="B18" sqref="B18:C18"/>
    </sheetView>
  </sheetViews>
  <sheetFormatPr defaultColWidth="25.57421875" defaultRowHeight="12" customHeight="1"/>
  <cols>
    <col min="1" max="1" width="25.7109375" style="4" customWidth="1"/>
    <col min="2" max="5" width="15.7109375" style="4" customWidth="1"/>
    <col min="6" max="16384" width="25.57421875" style="4" customWidth="1"/>
  </cols>
  <sheetData>
    <row r="1" ht="15" customHeight="1">
      <c r="A1" s="34" t="s">
        <v>333</v>
      </c>
    </row>
    <row r="2" s="6" customFormat="1" ht="15" customHeight="1">
      <c r="A2" s="32" t="s">
        <v>334</v>
      </c>
    </row>
    <row r="3" spans="1:5" s="6" customFormat="1" ht="15" customHeight="1">
      <c r="A3" s="802" t="s">
        <v>125</v>
      </c>
      <c r="B3" s="793" t="s">
        <v>11</v>
      </c>
      <c r="C3" s="793"/>
      <c r="D3" s="793"/>
      <c r="E3" s="793"/>
    </row>
    <row r="4" spans="1:5" s="6" customFormat="1" ht="15" customHeight="1">
      <c r="A4" s="802"/>
      <c r="B4" s="816">
        <v>2019</v>
      </c>
      <c r="C4" s="817"/>
      <c r="D4" s="814">
        <v>2020</v>
      </c>
      <c r="E4" s="817"/>
    </row>
    <row r="5" spans="1:5" s="6" customFormat="1" ht="15" customHeight="1">
      <c r="A5" s="802"/>
      <c r="B5" s="802" t="s">
        <v>12</v>
      </c>
      <c r="C5" s="803"/>
      <c r="D5" s="796" t="s">
        <v>12</v>
      </c>
      <c r="E5" s="803"/>
    </row>
    <row r="6" spans="1:5" s="6" customFormat="1" ht="15" customHeight="1">
      <c r="A6" s="802"/>
      <c r="B6" s="169" t="s">
        <v>13</v>
      </c>
      <c r="C6" s="73" t="s">
        <v>14</v>
      </c>
      <c r="D6" s="162" t="s">
        <v>13</v>
      </c>
      <c r="E6" s="168" t="s">
        <v>14</v>
      </c>
    </row>
    <row r="7" spans="1:5" ht="15" customHeight="1">
      <c r="A7" s="37" t="s">
        <v>15</v>
      </c>
      <c r="B7" s="678" t="s">
        <v>281</v>
      </c>
      <c r="C7" s="161" t="s">
        <v>281</v>
      </c>
      <c r="D7" s="661" t="s">
        <v>281</v>
      </c>
      <c r="E7" s="76" t="s">
        <v>281</v>
      </c>
    </row>
    <row r="8" spans="1:5" ht="15" customHeight="1">
      <c r="A8" s="37" t="s">
        <v>16</v>
      </c>
      <c r="B8" s="679">
        <v>7</v>
      </c>
      <c r="C8" s="44">
        <v>7</v>
      </c>
      <c r="D8" s="132">
        <v>5</v>
      </c>
      <c r="E8" s="76">
        <v>4</v>
      </c>
    </row>
    <row r="9" spans="1:5" ht="15" customHeight="1">
      <c r="A9" s="41" t="s">
        <v>251</v>
      </c>
      <c r="B9" s="680" t="s">
        <v>281</v>
      </c>
      <c r="C9" s="153" t="s">
        <v>281</v>
      </c>
      <c r="D9" s="53" t="s">
        <v>281</v>
      </c>
      <c r="E9" s="76" t="s">
        <v>281</v>
      </c>
    </row>
    <row r="10" spans="1:5" ht="15" customHeight="1">
      <c r="A10" s="37" t="s">
        <v>17</v>
      </c>
      <c r="B10" s="679">
        <v>9</v>
      </c>
      <c r="C10" s="44">
        <v>9</v>
      </c>
      <c r="D10" s="132">
        <v>7</v>
      </c>
      <c r="E10" s="76">
        <v>8</v>
      </c>
    </row>
    <row r="11" spans="1:5" ht="15" customHeight="1">
      <c r="A11" s="37" t="s">
        <v>18</v>
      </c>
      <c r="B11" s="679">
        <v>9</v>
      </c>
      <c r="C11" s="44">
        <v>8</v>
      </c>
      <c r="D11" s="132">
        <v>7</v>
      </c>
      <c r="E11" s="76">
        <v>8</v>
      </c>
    </row>
    <row r="12" spans="1:5" ht="15" customHeight="1">
      <c r="A12" s="37" t="s">
        <v>19</v>
      </c>
      <c r="B12" s="679">
        <v>10</v>
      </c>
      <c r="C12" s="44">
        <v>9</v>
      </c>
      <c r="D12" s="132">
        <v>8</v>
      </c>
      <c r="E12" s="76">
        <v>8</v>
      </c>
    </row>
    <row r="13" spans="1:5" ht="15" customHeight="1">
      <c r="A13" s="37" t="s">
        <v>21</v>
      </c>
      <c r="B13" s="679">
        <v>10</v>
      </c>
      <c r="C13" s="44">
        <v>7</v>
      </c>
      <c r="D13" s="132">
        <v>8</v>
      </c>
      <c r="E13" s="76">
        <v>3</v>
      </c>
    </row>
    <row r="14" spans="1:5" ht="15" customHeight="1">
      <c r="A14" s="37" t="s">
        <v>20</v>
      </c>
      <c r="B14" s="680" t="s">
        <v>281</v>
      </c>
      <c r="C14" s="153" t="s">
        <v>281</v>
      </c>
      <c r="D14" s="132" t="s">
        <v>281</v>
      </c>
      <c r="E14" s="76" t="s">
        <v>281</v>
      </c>
    </row>
    <row r="15" spans="1:5" ht="15" customHeight="1">
      <c r="A15" s="38" t="s">
        <v>199</v>
      </c>
      <c r="B15" s="681" t="s">
        <v>281</v>
      </c>
      <c r="C15" s="153" t="s">
        <v>281</v>
      </c>
      <c r="D15" s="134">
        <v>3</v>
      </c>
      <c r="E15" s="146">
        <v>4</v>
      </c>
    </row>
    <row r="16" spans="1:5" s="6" customFormat="1" ht="15" customHeight="1">
      <c r="A16" s="802" t="s">
        <v>125</v>
      </c>
      <c r="B16" s="793" t="s">
        <v>22</v>
      </c>
      <c r="C16" s="793"/>
      <c r="D16" s="793"/>
      <c r="E16" s="793"/>
    </row>
    <row r="17" spans="1:5" s="6" customFormat="1" ht="15" customHeight="1">
      <c r="A17" s="802"/>
      <c r="B17" s="816">
        <v>2019</v>
      </c>
      <c r="C17" s="817"/>
      <c r="D17" s="814">
        <v>2020</v>
      </c>
      <c r="E17" s="817"/>
    </row>
    <row r="18" spans="1:5" s="6" customFormat="1" ht="15" customHeight="1">
      <c r="A18" s="802"/>
      <c r="B18" s="802" t="s">
        <v>12</v>
      </c>
      <c r="C18" s="803"/>
      <c r="D18" s="796" t="s">
        <v>12</v>
      </c>
      <c r="E18" s="803"/>
    </row>
    <row r="19" spans="1:5" s="6" customFormat="1" ht="15" customHeight="1">
      <c r="A19" s="802"/>
      <c r="B19" s="169" t="s">
        <v>13</v>
      </c>
      <c r="C19" s="73" t="s">
        <v>14</v>
      </c>
      <c r="D19" s="162" t="s">
        <v>13</v>
      </c>
      <c r="E19" s="168" t="s">
        <v>14</v>
      </c>
    </row>
    <row r="20" spans="1:5" ht="15" customHeight="1">
      <c r="A20" s="37" t="s">
        <v>15</v>
      </c>
      <c r="B20" s="682" t="s">
        <v>281</v>
      </c>
      <c r="C20" s="76" t="s">
        <v>281</v>
      </c>
      <c r="D20" s="132" t="s">
        <v>281</v>
      </c>
      <c r="E20" s="76" t="s">
        <v>281</v>
      </c>
    </row>
    <row r="21" spans="1:5" ht="15" customHeight="1">
      <c r="A21" s="37" t="s">
        <v>16</v>
      </c>
      <c r="B21" s="136">
        <v>201</v>
      </c>
      <c r="C21" s="43">
        <v>264</v>
      </c>
      <c r="D21" s="132">
        <v>213</v>
      </c>
      <c r="E21" s="76">
        <v>211</v>
      </c>
    </row>
    <row r="22" spans="1:5" ht="15" customHeight="1">
      <c r="A22" s="41" t="s">
        <v>251</v>
      </c>
      <c r="B22" s="136" t="s">
        <v>281</v>
      </c>
      <c r="C22" s="76" t="s">
        <v>281</v>
      </c>
      <c r="D22" s="132" t="s">
        <v>281</v>
      </c>
      <c r="E22" s="76" t="s">
        <v>281</v>
      </c>
    </row>
    <row r="23" spans="1:5" ht="15" customHeight="1">
      <c r="A23" s="37" t="s">
        <v>17</v>
      </c>
      <c r="B23" s="136">
        <v>148</v>
      </c>
      <c r="C23" s="52">
        <v>103</v>
      </c>
      <c r="D23" s="132">
        <v>83</v>
      </c>
      <c r="E23" s="76">
        <v>77</v>
      </c>
    </row>
    <row r="24" spans="1:5" ht="15" customHeight="1">
      <c r="A24" s="37" t="s">
        <v>18</v>
      </c>
      <c r="B24" s="136">
        <v>454</v>
      </c>
      <c r="C24" s="43">
        <v>295</v>
      </c>
      <c r="D24" s="132">
        <v>174</v>
      </c>
      <c r="E24" s="76">
        <v>415</v>
      </c>
    </row>
    <row r="25" spans="1:5" ht="15" customHeight="1">
      <c r="A25" s="37" t="s">
        <v>19</v>
      </c>
      <c r="B25" s="136">
        <v>10653</v>
      </c>
      <c r="C25" s="52">
        <v>103113</v>
      </c>
      <c r="D25" s="132">
        <v>14364</v>
      </c>
      <c r="E25" s="76">
        <v>24011</v>
      </c>
    </row>
    <row r="26" spans="1:5" ht="15" customHeight="1">
      <c r="A26" s="37" t="s">
        <v>23</v>
      </c>
      <c r="B26" s="136">
        <v>34503</v>
      </c>
      <c r="C26" s="52">
        <v>43236</v>
      </c>
      <c r="D26" s="132">
        <v>45154</v>
      </c>
      <c r="E26" s="76">
        <v>1815</v>
      </c>
    </row>
    <row r="27" spans="1:5" ht="15" customHeight="1">
      <c r="A27" s="37" t="s">
        <v>20</v>
      </c>
      <c r="B27" s="136" t="s">
        <v>281</v>
      </c>
      <c r="C27" s="76" t="s">
        <v>281</v>
      </c>
      <c r="D27" s="132" t="s">
        <v>281</v>
      </c>
      <c r="E27" s="76" t="s">
        <v>281</v>
      </c>
    </row>
    <row r="28" spans="1:5" ht="15" customHeight="1">
      <c r="A28" s="38" t="s">
        <v>199</v>
      </c>
      <c r="B28" s="662" t="s">
        <v>281</v>
      </c>
      <c r="C28" s="146" t="s">
        <v>281</v>
      </c>
      <c r="D28" s="134" t="s">
        <v>281</v>
      </c>
      <c r="E28" s="146" t="s">
        <v>281</v>
      </c>
    </row>
    <row r="29" ht="12" customHeight="1">
      <c r="A29" s="83" t="s">
        <v>358</v>
      </c>
    </row>
    <row r="30" s="8" customFormat="1" ht="12" customHeight="1">
      <c r="A30" s="83" t="s">
        <v>359</v>
      </c>
    </row>
    <row r="31" ht="12" customHeight="1">
      <c r="A31" s="780"/>
    </row>
    <row r="32" spans="1:4" ht="12" customHeight="1">
      <c r="A32" s="83" t="s">
        <v>351</v>
      </c>
      <c r="B32" s="657"/>
      <c r="C32" s="657"/>
      <c r="D32" s="657"/>
    </row>
    <row r="33" ht="12" customHeight="1">
      <c r="A33" s="780"/>
    </row>
    <row r="34" ht="12" customHeight="1">
      <c r="A34" s="780"/>
    </row>
    <row r="35" ht="12" customHeight="1">
      <c r="A35" s="780"/>
    </row>
    <row r="36" spans="1:8" ht="12" customHeight="1">
      <c r="A36" s="780"/>
      <c r="C36" s="16"/>
      <c r="D36" s="16"/>
      <c r="E36" s="16"/>
      <c r="F36" s="16"/>
      <c r="G36" s="16"/>
      <c r="H36" s="16"/>
    </row>
    <row r="37" spans="1:4" ht="12" customHeight="1">
      <c r="A37" s="780"/>
      <c r="C37" s="16"/>
      <c r="D37" s="16"/>
    </row>
    <row r="39" spans="3:8" ht="12" customHeight="1">
      <c r="C39" s="16"/>
      <c r="D39" s="16"/>
      <c r="H39" s="16"/>
    </row>
    <row r="40" spans="3:8" ht="12" customHeight="1">
      <c r="C40" s="16"/>
      <c r="D40" s="16"/>
      <c r="E40" s="16"/>
      <c r="F40" s="16"/>
      <c r="G40" s="16"/>
      <c r="H40" s="16"/>
    </row>
    <row r="41" spans="3:7" ht="12" customHeight="1">
      <c r="C41" s="16"/>
      <c r="D41" s="16"/>
      <c r="E41" s="16"/>
      <c r="F41" s="16"/>
      <c r="G41" s="16"/>
    </row>
    <row r="42" spans="3:8" ht="12" customHeight="1">
      <c r="C42" s="16"/>
      <c r="D42" s="16"/>
      <c r="F42" s="16"/>
      <c r="G42" s="16"/>
      <c r="H42" s="16"/>
    </row>
    <row r="52" ht="12" customHeight="1">
      <c r="A52"/>
    </row>
  </sheetData>
  <sheetProtection/>
  <mergeCells count="12">
    <mergeCell ref="B3:E3"/>
    <mergeCell ref="B16:E16"/>
    <mergeCell ref="D4:E4"/>
    <mergeCell ref="D5:E5"/>
    <mergeCell ref="D17:E17"/>
    <mergeCell ref="D18:E18"/>
    <mergeCell ref="A3:A6"/>
    <mergeCell ref="B4:C4"/>
    <mergeCell ref="B5:C5"/>
    <mergeCell ref="B17:C17"/>
    <mergeCell ref="B18:C18"/>
    <mergeCell ref="A16:A1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M55"/>
  <sheetViews>
    <sheetView zoomScalePageLayoutView="0" workbookViewId="0" topLeftCell="A1">
      <selection activeCell="A2" sqref="A2:A4"/>
    </sheetView>
  </sheetViews>
  <sheetFormatPr defaultColWidth="28.140625" defaultRowHeight="12" customHeight="1"/>
  <cols>
    <col min="1" max="1" width="56.140625" style="4" customWidth="1"/>
    <col min="2" max="2" width="10.7109375" style="4" customWidth="1"/>
    <col min="3" max="3" width="12.140625" style="4" customWidth="1"/>
    <col min="4" max="4" width="10.7109375" style="4" customWidth="1"/>
    <col min="5" max="5" width="11.7109375" style="4" customWidth="1"/>
    <col min="6" max="7" width="10.7109375" style="4" customWidth="1"/>
    <col min="8" max="8" width="9.7109375" style="4" customWidth="1"/>
    <col min="9" max="9" width="11.7109375" style="4" customWidth="1"/>
    <col min="10" max="10" width="9.7109375" style="4" customWidth="1"/>
    <col min="11" max="11" width="11.7109375" style="4" customWidth="1"/>
    <col min="12" max="12" width="9.7109375" style="4" customWidth="1"/>
    <col min="13" max="13" width="11.7109375" style="4" customWidth="1"/>
    <col min="14" max="16384" width="28.140625" style="4" customWidth="1"/>
  </cols>
  <sheetData>
    <row r="1" ht="15" customHeight="1">
      <c r="A1" s="34" t="s">
        <v>361</v>
      </c>
    </row>
    <row r="2" spans="1:13" ht="15" customHeight="1">
      <c r="A2" s="802" t="s">
        <v>24</v>
      </c>
      <c r="B2" s="803">
        <v>2019</v>
      </c>
      <c r="C2" s="793"/>
      <c r="D2" s="793"/>
      <c r="E2" s="793"/>
      <c r="F2" s="793"/>
      <c r="G2" s="792"/>
      <c r="H2" s="791">
        <v>2020</v>
      </c>
      <c r="I2" s="793"/>
      <c r="J2" s="793"/>
      <c r="K2" s="793"/>
      <c r="L2" s="793"/>
      <c r="M2" s="793"/>
    </row>
    <row r="3" spans="1:13" ht="15" customHeight="1">
      <c r="A3" s="802"/>
      <c r="B3" s="802" t="s">
        <v>96</v>
      </c>
      <c r="C3" s="813"/>
      <c r="D3" s="803" t="s">
        <v>25</v>
      </c>
      <c r="E3" s="802"/>
      <c r="F3" s="813" t="s">
        <v>26</v>
      </c>
      <c r="G3" s="803"/>
      <c r="H3" s="796" t="s">
        <v>96</v>
      </c>
      <c r="I3" s="813"/>
      <c r="J3" s="803" t="s">
        <v>25</v>
      </c>
      <c r="K3" s="802"/>
      <c r="L3" s="813" t="s">
        <v>26</v>
      </c>
      <c r="M3" s="803"/>
    </row>
    <row r="4" spans="1:13" ht="24.75" customHeight="1">
      <c r="A4" s="802"/>
      <c r="B4" s="749" t="s">
        <v>27</v>
      </c>
      <c r="C4" s="754" t="s">
        <v>28</v>
      </c>
      <c r="D4" s="754" t="s">
        <v>27</v>
      </c>
      <c r="E4" s="754" t="s">
        <v>28</v>
      </c>
      <c r="F4" s="754" t="s">
        <v>27</v>
      </c>
      <c r="G4" s="750" t="s">
        <v>220</v>
      </c>
      <c r="H4" s="748" t="s">
        <v>27</v>
      </c>
      <c r="I4" s="754" t="s">
        <v>28</v>
      </c>
      <c r="J4" s="754" t="s">
        <v>27</v>
      </c>
      <c r="K4" s="754" t="s">
        <v>28</v>
      </c>
      <c r="L4" s="754" t="s">
        <v>27</v>
      </c>
      <c r="M4" s="750" t="s">
        <v>220</v>
      </c>
    </row>
    <row r="5" spans="1:13" ht="15" customHeight="1">
      <c r="A5" s="769" t="s">
        <v>96</v>
      </c>
      <c r="B5" s="766">
        <v>88</v>
      </c>
      <c r="C5" s="173">
        <v>389769</v>
      </c>
      <c r="D5" s="173">
        <v>55</v>
      </c>
      <c r="E5" s="173">
        <v>136802</v>
      </c>
      <c r="F5" s="173">
        <v>33</v>
      </c>
      <c r="G5" s="175">
        <v>252967</v>
      </c>
      <c r="H5" s="124">
        <v>16801</v>
      </c>
      <c r="I5" s="173">
        <v>173651496</v>
      </c>
      <c r="J5" s="173">
        <v>4843</v>
      </c>
      <c r="K5" s="173">
        <v>19450490</v>
      </c>
      <c r="L5" s="173">
        <v>11958</v>
      </c>
      <c r="M5" s="174">
        <v>154201006</v>
      </c>
    </row>
    <row r="6" spans="1:13" ht="15" customHeight="1">
      <c r="A6" s="770" t="s">
        <v>190</v>
      </c>
      <c r="B6" s="767">
        <v>5</v>
      </c>
      <c r="C6" s="177">
        <v>63050</v>
      </c>
      <c r="D6" s="177">
        <v>4</v>
      </c>
      <c r="E6" s="177">
        <v>37250</v>
      </c>
      <c r="F6" s="177">
        <v>1</v>
      </c>
      <c r="G6" s="178">
        <v>25800</v>
      </c>
      <c r="H6" s="176">
        <v>183</v>
      </c>
      <c r="I6" s="177">
        <v>2797632</v>
      </c>
      <c r="J6" s="185">
        <v>105</v>
      </c>
      <c r="K6" s="185">
        <v>745378</v>
      </c>
      <c r="L6" s="185">
        <v>78</v>
      </c>
      <c r="M6" s="186">
        <v>2052254</v>
      </c>
    </row>
    <row r="7" spans="1:13" ht="15" customHeight="1">
      <c r="A7" s="771" t="s">
        <v>32</v>
      </c>
      <c r="B7" s="634">
        <v>5</v>
      </c>
      <c r="C7" s="135">
        <v>63050</v>
      </c>
      <c r="D7" s="135">
        <v>4</v>
      </c>
      <c r="E7" s="135">
        <v>37250</v>
      </c>
      <c r="F7" s="135">
        <v>1</v>
      </c>
      <c r="G7" s="181">
        <v>25800</v>
      </c>
      <c r="H7" s="131">
        <v>183</v>
      </c>
      <c r="I7" s="135">
        <v>2797632</v>
      </c>
      <c r="J7" s="187">
        <v>105</v>
      </c>
      <c r="K7" s="187">
        <v>745378</v>
      </c>
      <c r="L7" s="187">
        <v>78</v>
      </c>
      <c r="M7" s="188">
        <v>2052254</v>
      </c>
    </row>
    <row r="8" spans="1:13" ht="15" customHeight="1">
      <c r="A8" s="772" t="s">
        <v>191</v>
      </c>
      <c r="B8" s="596">
        <v>83</v>
      </c>
      <c r="C8" s="165">
        <v>326719</v>
      </c>
      <c r="D8" s="165">
        <v>51</v>
      </c>
      <c r="E8" s="165">
        <v>99552</v>
      </c>
      <c r="F8" s="165">
        <v>32</v>
      </c>
      <c r="G8" s="180">
        <v>227167</v>
      </c>
      <c r="H8" s="179">
        <v>16618</v>
      </c>
      <c r="I8" s="191">
        <v>170853864</v>
      </c>
      <c r="J8" s="189">
        <v>4738</v>
      </c>
      <c r="K8" s="189">
        <v>18705112</v>
      </c>
      <c r="L8" s="189">
        <v>11880</v>
      </c>
      <c r="M8" s="190">
        <v>152148752</v>
      </c>
    </row>
    <row r="9" spans="1:13" ht="15" customHeight="1">
      <c r="A9" s="771" t="s">
        <v>29</v>
      </c>
      <c r="B9" s="634">
        <v>63</v>
      </c>
      <c r="C9" s="135">
        <v>170008</v>
      </c>
      <c r="D9" s="135">
        <v>42</v>
      </c>
      <c r="E9" s="135">
        <v>78113</v>
      </c>
      <c r="F9" s="135">
        <v>21</v>
      </c>
      <c r="G9" s="181">
        <v>91895</v>
      </c>
      <c r="H9" s="131">
        <v>11302</v>
      </c>
      <c r="I9" s="135">
        <v>85398154</v>
      </c>
      <c r="J9" s="187">
        <v>3590</v>
      </c>
      <c r="K9" s="187">
        <v>12981398</v>
      </c>
      <c r="L9" s="187">
        <v>7712</v>
      </c>
      <c r="M9" s="188">
        <v>72416756</v>
      </c>
    </row>
    <row r="10" spans="1:13" ht="15" customHeight="1">
      <c r="A10" s="771" t="s">
        <v>30</v>
      </c>
      <c r="B10" s="634">
        <v>0</v>
      </c>
      <c r="C10" s="135" t="s">
        <v>51</v>
      </c>
      <c r="D10" s="135" t="s">
        <v>51</v>
      </c>
      <c r="E10" s="135" t="s">
        <v>51</v>
      </c>
      <c r="F10" s="135" t="s">
        <v>51</v>
      </c>
      <c r="G10" s="181" t="s">
        <v>51</v>
      </c>
      <c r="H10" s="131">
        <v>1068</v>
      </c>
      <c r="I10" s="135">
        <v>15978733</v>
      </c>
      <c r="J10" s="187">
        <v>232</v>
      </c>
      <c r="K10" s="187">
        <v>1129865</v>
      </c>
      <c r="L10" s="187">
        <v>836</v>
      </c>
      <c r="M10" s="188">
        <v>14848868</v>
      </c>
    </row>
    <row r="11" spans="1:13" ht="15" customHeight="1">
      <c r="A11" s="771" t="s">
        <v>31</v>
      </c>
      <c r="B11" s="634">
        <v>0</v>
      </c>
      <c r="C11" s="135" t="s">
        <v>51</v>
      </c>
      <c r="D11" s="135" t="s">
        <v>51</v>
      </c>
      <c r="E11" s="135" t="s">
        <v>51</v>
      </c>
      <c r="F11" s="135" t="s">
        <v>51</v>
      </c>
      <c r="G11" s="181" t="s">
        <v>51</v>
      </c>
      <c r="H11" s="131">
        <v>14</v>
      </c>
      <c r="I11" s="135">
        <v>417740</v>
      </c>
      <c r="J11" s="187"/>
      <c r="K11" s="187"/>
      <c r="L11" s="187">
        <v>14</v>
      </c>
      <c r="M11" s="188">
        <v>417740</v>
      </c>
    </row>
    <row r="12" spans="1:13" ht="15" customHeight="1">
      <c r="A12" s="771" t="s">
        <v>33</v>
      </c>
      <c r="B12" s="634">
        <v>20</v>
      </c>
      <c r="C12" s="135">
        <v>156711</v>
      </c>
      <c r="D12" s="135">
        <v>9</v>
      </c>
      <c r="E12" s="135">
        <v>21439</v>
      </c>
      <c r="F12" s="135">
        <v>11</v>
      </c>
      <c r="G12" s="181">
        <v>135272</v>
      </c>
      <c r="H12" s="131">
        <v>3742</v>
      </c>
      <c r="I12" s="135">
        <v>61123215</v>
      </c>
      <c r="J12" s="187">
        <v>767</v>
      </c>
      <c r="K12" s="187">
        <v>3762797</v>
      </c>
      <c r="L12" s="187">
        <v>2975</v>
      </c>
      <c r="M12" s="188">
        <v>57360418</v>
      </c>
    </row>
    <row r="13" spans="1:13" ht="15" customHeight="1">
      <c r="A13" s="773" t="s">
        <v>217</v>
      </c>
      <c r="B13" s="634" t="s">
        <v>51</v>
      </c>
      <c r="C13" s="135" t="s">
        <v>51</v>
      </c>
      <c r="D13" s="135" t="s">
        <v>51</v>
      </c>
      <c r="E13" s="135" t="s">
        <v>51</v>
      </c>
      <c r="F13" s="135" t="s">
        <v>51</v>
      </c>
      <c r="G13" s="181" t="s">
        <v>51</v>
      </c>
      <c r="H13" s="131">
        <v>155</v>
      </c>
      <c r="I13" s="135">
        <v>3665122</v>
      </c>
      <c r="J13" s="187">
        <v>14</v>
      </c>
      <c r="K13" s="187">
        <v>74995</v>
      </c>
      <c r="L13" s="187">
        <v>141</v>
      </c>
      <c r="M13" s="188">
        <v>3590127</v>
      </c>
    </row>
    <row r="14" spans="1:13" ht="15" customHeight="1">
      <c r="A14" s="774" t="s">
        <v>216</v>
      </c>
      <c r="B14" s="634" t="s">
        <v>51</v>
      </c>
      <c r="C14" s="135" t="s">
        <v>51</v>
      </c>
      <c r="D14" s="135" t="s">
        <v>51</v>
      </c>
      <c r="E14" s="135" t="s">
        <v>51</v>
      </c>
      <c r="F14" s="135" t="s">
        <v>51</v>
      </c>
      <c r="G14" s="181" t="s">
        <v>51</v>
      </c>
      <c r="H14" s="131">
        <v>120</v>
      </c>
      <c r="I14" s="135">
        <v>1758421</v>
      </c>
      <c r="J14" s="187">
        <v>46</v>
      </c>
      <c r="K14" s="187">
        <v>297423</v>
      </c>
      <c r="L14" s="187">
        <v>74</v>
      </c>
      <c r="M14" s="188">
        <v>1460998</v>
      </c>
    </row>
    <row r="15" spans="1:13" ht="15" customHeight="1">
      <c r="A15" s="773" t="s">
        <v>218</v>
      </c>
      <c r="B15" s="634" t="s">
        <v>51</v>
      </c>
      <c r="C15" s="135" t="s">
        <v>51</v>
      </c>
      <c r="D15" s="135" t="s">
        <v>51</v>
      </c>
      <c r="E15" s="135" t="s">
        <v>51</v>
      </c>
      <c r="F15" s="135" t="s">
        <v>51</v>
      </c>
      <c r="G15" s="181" t="s">
        <v>51</v>
      </c>
      <c r="H15" s="131">
        <v>217</v>
      </c>
      <c r="I15" s="135">
        <v>2512479</v>
      </c>
      <c r="J15" s="187">
        <v>89</v>
      </c>
      <c r="K15" s="187">
        <v>458634</v>
      </c>
      <c r="L15" s="187">
        <v>128</v>
      </c>
      <c r="M15" s="188">
        <v>2053845</v>
      </c>
    </row>
    <row r="16" spans="1:13" ht="15" customHeight="1">
      <c r="A16" s="775" t="s">
        <v>219</v>
      </c>
      <c r="B16" s="768" t="s">
        <v>51</v>
      </c>
      <c r="C16" s="137" t="s">
        <v>51</v>
      </c>
      <c r="D16" s="137" t="s">
        <v>51</v>
      </c>
      <c r="E16" s="137" t="s">
        <v>51</v>
      </c>
      <c r="F16" s="137" t="s">
        <v>51</v>
      </c>
      <c r="G16" s="183" t="s">
        <v>51</v>
      </c>
      <c r="H16" s="137" t="s">
        <v>51</v>
      </c>
      <c r="I16" s="137" t="s">
        <v>51</v>
      </c>
      <c r="J16" s="137" t="s">
        <v>51</v>
      </c>
      <c r="K16" s="137" t="s">
        <v>51</v>
      </c>
      <c r="L16" s="137" t="s">
        <v>51</v>
      </c>
      <c r="M16" s="184" t="s">
        <v>51</v>
      </c>
    </row>
    <row r="17" ht="12.75" customHeight="1">
      <c r="A17" s="83" t="s">
        <v>345</v>
      </c>
    </row>
    <row r="18" ht="12.75" customHeight="1">
      <c r="A18" s="31" t="s">
        <v>346</v>
      </c>
    </row>
    <row r="19" ht="12.75" customHeight="1"/>
    <row r="20" ht="12.75" customHeight="1"/>
    <row r="21" spans="1:13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5.7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5.7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5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41" ht="12" customHeight="1">
      <c r="A41"/>
    </row>
    <row r="54" ht="12" customHeight="1">
      <c r="A54"/>
    </row>
    <row r="55" ht="12" customHeight="1">
      <c r="A55"/>
    </row>
  </sheetData>
  <sheetProtection/>
  <mergeCells count="9">
    <mergeCell ref="A2:A4"/>
    <mergeCell ref="B2:G2"/>
    <mergeCell ref="H2:M2"/>
    <mergeCell ref="L3:M3"/>
    <mergeCell ref="J3:K3"/>
    <mergeCell ref="H3:I3"/>
    <mergeCell ref="F3:G3"/>
    <mergeCell ref="D3:E3"/>
    <mergeCell ref="B3:C3"/>
  </mergeCells>
  <printOptions/>
  <pageMargins left="0.17" right="0.18" top="0.984251969" bottom="0.984251969" header="0.492125985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B47" sqref="B47"/>
    </sheetView>
  </sheetViews>
  <sheetFormatPr defaultColWidth="9.140625" defaultRowHeight="12.75"/>
  <sheetData>
    <row r="6" ht="41.25">
      <c r="A6" s="75" t="s">
        <v>237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8"/>
  <sheetViews>
    <sheetView zoomScalePageLayoutView="0" workbookViewId="0" topLeftCell="A1">
      <selection activeCell="A1" sqref="A1"/>
    </sheetView>
  </sheetViews>
  <sheetFormatPr defaultColWidth="30.7109375" defaultRowHeight="12" customHeight="1"/>
  <cols>
    <col min="1" max="1" width="40.7109375" style="4" customWidth="1"/>
    <col min="2" max="3" width="24.7109375" style="4" customWidth="1"/>
    <col min="4" max="16384" width="30.7109375" style="4" customWidth="1"/>
  </cols>
  <sheetData>
    <row r="1" s="6" customFormat="1" ht="15" customHeight="1">
      <c r="A1" s="34" t="s">
        <v>362</v>
      </c>
    </row>
    <row r="2" spans="1:3" s="6" customFormat="1" ht="15" customHeight="1">
      <c r="A2" s="802" t="s">
        <v>129</v>
      </c>
      <c r="B2" s="803" t="s">
        <v>35</v>
      </c>
      <c r="C2" s="793"/>
    </row>
    <row r="3" spans="1:3" s="6" customFormat="1" ht="15" customHeight="1">
      <c r="A3" s="793"/>
      <c r="B3" s="116">
        <v>2019</v>
      </c>
      <c r="C3" s="163">
        <v>2020</v>
      </c>
    </row>
    <row r="4" spans="1:3" s="6" customFormat="1" ht="15" customHeight="1">
      <c r="A4" s="69" t="s">
        <v>96</v>
      </c>
      <c r="B4" s="104">
        <v>66</v>
      </c>
      <c r="C4" s="174">
        <v>73</v>
      </c>
    </row>
    <row r="5" spans="1:3" ht="19.5" customHeight="1">
      <c r="A5" s="37" t="s">
        <v>36</v>
      </c>
      <c r="B5" s="76">
        <v>8</v>
      </c>
      <c r="C5" s="153">
        <v>9</v>
      </c>
    </row>
    <row r="6" spans="1:3" ht="19.5" customHeight="1">
      <c r="A6" s="37" t="s">
        <v>37</v>
      </c>
      <c r="B6" s="76">
        <v>5</v>
      </c>
      <c r="C6" s="153">
        <v>6</v>
      </c>
    </row>
    <row r="7" spans="1:3" ht="19.5" customHeight="1">
      <c r="A7" s="37" t="s">
        <v>42</v>
      </c>
      <c r="B7" s="76">
        <v>17</v>
      </c>
      <c r="C7" s="153">
        <v>17</v>
      </c>
    </row>
    <row r="8" spans="1:4" ht="19.5" customHeight="1">
      <c r="A8" s="37" t="s">
        <v>140</v>
      </c>
      <c r="B8" s="111">
        <v>8</v>
      </c>
      <c r="C8" s="153">
        <v>8</v>
      </c>
      <c r="D8"/>
    </row>
    <row r="9" spans="1:3" ht="19.5" customHeight="1">
      <c r="A9" s="37" t="s">
        <v>39</v>
      </c>
      <c r="B9" s="111">
        <v>9</v>
      </c>
      <c r="C9" s="153">
        <v>12</v>
      </c>
    </row>
    <row r="10" spans="1:3" ht="19.5" customHeight="1">
      <c r="A10" s="37" t="s">
        <v>40</v>
      </c>
      <c r="B10" s="111">
        <v>17</v>
      </c>
      <c r="C10" s="153">
        <v>18</v>
      </c>
    </row>
    <row r="11" spans="1:3" ht="19.5" customHeight="1">
      <c r="A11" s="45" t="s">
        <v>41</v>
      </c>
      <c r="B11" s="756">
        <v>2</v>
      </c>
      <c r="C11" s="295">
        <v>3</v>
      </c>
    </row>
    <row r="12" ht="12" customHeight="1">
      <c r="A12" s="97" t="s">
        <v>214</v>
      </c>
    </row>
    <row r="13" s="8" customFormat="1" ht="12" customHeight="1">
      <c r="A13" s="83" t="s">
        <v>231</v>
      </c>
    </row>
    <row r="14" ht="12" customHeight="1">
      <c r="A14" s="83" t="s">
        <v>269</v>
      </c>
    </row>
    <row r="15" spans="1:2" ht="12" customHeight="1">
      <c r="A15" s="83" t="s">
        <v>336</v>
      </c>
      <c r="B15" s="16"/>
    </row>
    <row r="16" spans="1:2" ht="12" customHeight="1">
      <c r="A16" s="83" t="s">
        <v>335</v>
      </c>
      <c r="B16" s="16"/>
    </row>
    <row r="17" ht="12" customHeight="1">
      <c r="A17" s="780"/>
    </row>
    <row r="18" ht="12" customHeight="1">
      <c r="A18" s="780"/>
    </row>
    <row r="19" spans="1:2" ht="12" customHeight="1">
      <c r="A19" s="780"/>
      <c r="B19" s="16"/>
    </row>
    <row r="20" ht="12" customHeight="1">
      <c r="A20" s="780"/>
    </row>
    <row r="21" ht="12" customHeight="1">
      <c r="A21" s="780"/>
    </row>
    <row r="22" ht="12" customHeight="1">
      <c r="A22" s="780"/>
    </row>
    <row r="23" ht="12" customHeight="1">
      <c r="A23" s="780"/>
    </row>
    <row r="24" ht="12" customHeight="1">
      <c r="A24" s="780"/>
    </row>
    <row r="25" ht="12" customHeight="1">
      <c r="A25" s="40"/>
    </row>
    <row r="26" ht="12" customHeight="1">
      <c r="A26" s="34"/>
    </row>
    <row r="27" ht="12" customHeight="1">
      <c r="A27" s="40"/>
    </row>
    <row r="28" ht="12" customHeight="1">
      <c r="A28" s="40"/>
    </row>
    <row r="29" ht="12" customHeight="1">
      <c r="A29" s="40"/>
    </row>
    <row r="30" spans="1:9" ht="12" customHeight="1">
      <c r="A30" s="40"/>
      <c r="B30"/>
      <c r="C30"/>
      <c r="D30"/>
      <c r="E30"/>
      <c r="F30"/>
      <c r="G30"/>
      <c r="H30"/>
      <c r="I30"/>
    </row>
    <row r="31" spans="1:9" ht="12" customHeight="1">
      <c r="A31" s="40"/>
      <c r="B31"/>
      <c r="C31"/>
      <c r="D31"/>
      <c r="E31"/>
      <c r="F31"/>
      <c r="G31"/>
      <c r="H31"/>
      <c r="I31"/>
    </row>
    <row r="32" spans="1:9" ht="12" customHeight="1">
      <c r="A32" s="40"/>
      <c r="B32"/>
      <c r="C32"/>
      <c r="D32"/>
      <c r="E32"/>
      <c r="F32"/>
      <c r="G32"/>
      <c r="H32"/>
      <c r="I32"/>
    </row>
    <row r="33" spans="1:9" ht="12" customHeight="1">
      <c r="A33" s="40"/>
      <c r="B33"/>
      <c r="C33"/>
      <c r="D33"/>
      <c r="E33"/>
      <c r="F33"/>
      <c r="G33"/>
      <c r="H33"/>
      <c r="I33"/>
    </row>
    <row r="34" spans="1:9" ht="12" customHeight="1">
      <c r="A34" s="40"/>
      <c r="B34"/>
      <c r="C34"/>
      <c r="D34"/>
      <c r="E34"/>
      <c r="F34"/>
      <c r="G34"/>
      <c r="H34"/>
      <c r="I34"/>
    </row>
    <row r="35" spans="1:9" ht="12" customHeight="1">
      <c r="A35" s="40"/>
      <c r="B35"/>
      <c r="C35"/>
      <c r="D35"/>
      <c r="E35"/>
      <c r="F35"/>
      <c r="G35"/>
      <c r="H35"/>
      <c r="I35"/>
    </row>
    <row r="36" spans="1:9" ht="12" customHeight="1">
      <c r="A36" s="40"/>
      <c r="B36"/>
      <c r="C36"/>
      <c r="D36"/>
      <c r="E36"/>
      <c r="F36"/>
      <c r="G36"/>
      <c r="H36"/>
      <c r="I36"/>
    </row>
    <row r="37" spans="1:9" ht="12" customHeight="1">
      <c r="A37" s="40"/>
      <c r="B37"/>
      <c r="C37"/>
      <c r="D37"/>
      <c r="E37"/>
      <c r="F37"/>
      <c r="G37"/>
      <c r="H37"/>
      <c r="I37"/>
    </row>
    <row r="38" spans="1:9" ht="12" customHeight="1">
      <c r="A38" s="40"/>
      <c r="B38"/>
      <c r="C38"/>
      <c r="D38"/>
      <c r="E38"/>
      <c r="F38"/>
      <c r="G38"/>
      <c r="H38"/>
      <c r="I38"/>
    </row>
    <row r="39" spans="1:9" ht="12" customHeight="1">
      <c r="A39"/>
      <c r="B39"/>
      <c r="C39"/>
      <c r="D39"/>
      <c r="E39"/>
      <c r="F39"/>
      <c r="G39"/>
      <c r="H39"/>
      <c r="I39"/>
    </row>
    <row r="40" spans="1:9" ht="12" customHeight="1">
      <c r="A40"/>
      <c r="B40"/>
      <c r="C40"/>
      <c r="D40"/>
      <c r="E40"/>
      <c r="F40"/>
      <c r="G40"/>
      <c r="H40"/>
      <c r="I40"/>
    </row>
    <row r="41" spans="1:9" ht="12" customHeight="1">
      <c r="A41"/>
      <c r="B41"/>
      <c r="C41"/>
      <c r="D41"/>
      <c r="E41"/>
      <c r="F41"/>
      <c r="G41"/>
      <c r="H41"/>
      <c r="I41"/>
    </row>
    <row r="42" spans="1:9" ht="12" customHeight="1">
      <c r="A42"/>
      <c r="B42"/>
      <c r="C42"/>
      <c r="D42"/>
      <c r="E42"/>
      <c r="F42"/>
      <c r="G42"/>
      <c r="H42"/>
      <c r="I42"/>
    </row>
    <row r="43" spans="1:9" ht="12" customHeight="1">
      <c r="A43"/>
      <c r="B43"/>
      <c r="C43"/>
      <c r="D43"/>
      <c r="E43"/>
      <c r="F43"/>
      <c r="G43"/>
      <c r="H43"/>
      <c r="I43"/>
    </row>
    <row r="44" spans="1:9" ht="12" customHeight="1">
      <c r="A44"/>
      <c r="B44"/>
      <c r="C44"/>
      <c r="D44"/>
      <c r="E44"/>
      <c r="F44"/>
      <c r="G44"/>
      <c r="H44"/>
      <c r="I44"/>
    </row>
    <row r="45" spans="1:9" ht="12" customHeight="1">
      <c r="A45"/>
      <c r="B45"/>
      <c r="C45"/>
      <c r="D45"/>
      <c r="E45"/>
      <c r="F45"/>
      <c r="G45"/>
      <c r="H45"/>
      <c r="I45"/>
    </row>
    <row r="46" spans="1:9" ht="12" customHeight="1">
      <c r="A46"/>
      <c r="B46"/>
      <c r="C46"/>
      <c r="D46"/>
      <c r="E46"/>
      <c r="F46"/>
      <c r="G46"/>
      <c r="H46"/>
      <c r="I46"/>
    </row>
    <row r="47" spans="1:9" ht="12" customHeight="1">
      <c r="A47"/>
      <c r="B47"/>
      <c r="C47"/>
      <c r="D47"/>
      <c r="E47"/>
      <c r="F47"/>
      <c r="G47"/>
      <c r="H47"/>
      <c r="I47"/>
    </row>
    <row r="48" spans="1:9" ht="12" customHeight="1">
      <c r="A48"/>
      <c r="B48"/>
      <c r="C48"/>
      <c r="D48"/>
      <c r="E48"/>
      <c r="F48"/>
      <c r="G48"/>
      <c r="H48"/>
      <c r="I48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7"/>
  <sheetViews>
    <sheetView zoomScalePageLayoutView="0" workbookViewId="0" topLeftCell="A1">
      <selection activeCell="A2" sqref="A2"/>
    </sheetView>
  </sheetViews>
  <sheetFormatPr defaultColWidth="22.00390625" defaultRowHeight="12" customHeight="1"/>
  <cols>
    <col min="1" max="1" width="35.7109375" style="4" customWidth="1"/>
    <col min="2" max="3" width="22.7109375" style="4" customWidth="1"/>
    <col min="4" max="16384" width="22.00390625" style="4" customWidth="1"/>
  </cols>
  <sheetData>
    <row r="1" ht="15" customHeight="1">
      <c r="A1" s="34" t="s">
        <v>365</v>
      </c>
    </row>
    <row r="2" s="6" customFormat="1" ht="15" customHeight="1">
      <c r="A2" s="32" t="s">
        <v>330</v>
      </c>
    </row>
    <row r="3" spans="1:3" s="6" customFormat="1" ht="15" customHeight="1">
      <c r="A3" s="802" t="s">
        <v>34</v>
      </c>
      <c r="B3" s="803" t="s">
        <v>45</v>
      </c>
      <c r="C3" s="793"/>
    </row>
    <row r="4" spans="1:3" s="6" customFormat="1" ht="15" customHeight="1">
      <c r="A4" s="802"/>
      <c r="B4" s="74">
        <v>2019</v>
      </c>
      <c r="C4" s="163">
        <v>2020</v>
      </c>
    </row>
    <row r="5" spans="1:3" s="6" customFormat="1" ht="15" customHeight="1">
      <c r="A5" s="69" t="s">
        <v>96</v>
      </c>
      <c r="B5" s="104">
        <v>2159</v>
      </c>
      <c r="C5" s="174">
        <v>2247</v>
      </c>
    </row>
    <row r="6" spans="1:3" ht="19.5" customHeight="1">
      <c r="A6" s="37" t="s">
        <v>36</v>
      </c>
      <c r="B6" s="682">
        <v>221</v>
      </c>
      <c r="C6" s="153">
        <v>232</v>
      </c>
    </row>
    <row r="7" spans="1:3" ht="19.5" customHeight="1">
      <c r="A7" s="37" t="s">
        <v>37</v>
      </c>
      <c r="B7" s="136">
        <v>21</v>
      </c>
      <c r="C7" s="153">
        <v>18</v>
      </c>
    </row>
    <row r="8" spans="1:5" ht="19.5" customHeight="1">
      <c r="A8" s="37" t="s">
        <v>42</v>
      </c>
      <c r="B8" s="683">
        <v>1708</v>
      </c>
      <c r="C8" s="296">
        <v>1781</v>
      </c>
      <c r="D8" s="3"/>
      <c r="E8" s="3"/>
    </row>
    <row r="9" spans="1:5" ht="19.5" customHeight="1">
      <c r="A9" s="37" t="s">
        <v>140</v>
      </c>
      <c r="B9" s="683">
        <v>39</v>
      </c>
      <c r="C9" s="296">
        <v>39</v>
      </c>
      <c r="D9" s="3"/>
      <c r="E9" s="3"/>
    </row>
    <row r="10" spans="1:5" ht="19.5" customHeight="1">
      <c r="A10" s="37" t="s">
        <v>39</v>
      </c>
      <c r="B10" s="684">
        <v>65</v>
      </c>
      <c r="C10" s="296">
        <v>46</v>
      </c>
      <c r="D10" s="3"/>
      <c r="E10" s="3"/>
    </row>
    <row r="11" spans="1:5" ht="19.5" customHeight="1">
      <c r="A11" s="45" t="s">
        <v>44</v>
      </c>
      <c r="B11" s="685">
        <v>105</v>
      </c>
      <c r="C11" s="184">
        <v>114</v>
      </c>
      <c r="D11" s="5"/>
      <c r="E11" s="17"/>
    </row>
    <row r="12" spans="1:5" ht="12" customHeight="1">
      <c r="A12" s="97" t="s">
        <v>363</v>
      </c>
      <c r="B12" s="3"/>
      <c r="C12" s="3"/>
      <c r="D12" s="3"/>
      <c r="E12" s="3"/>
    </row>
    <row r="13" spans="1:5" s="8" customFormat="1" ht="12" customHeight="1">
      <c r="A13" s="83" t="s">
        <v>364</v>
      </c>
      <c r="B13" s="3"/>
      <c r="C13" s="3"/>
      <c r="D13" s="3"/>
      <c r="E13" s="3"/>
    </row>
    <row r="14" ht="12" customHeight="1">
      <c r="A14" s="39"/>
    </row>
    <row r="15" ht="12" customHeight="1">
      <c r="A15" s="83" t="s">
        <v>338</v>
      </c>
    </row>
    <row r="16" ht="12" customHeight="1">
      <c r="A16" s="83" t="s">
        <v>337</v>
      </c>
    </row>
    <row r="17" ht="12" customHeight="1">
      <c r="A17" s="83" t="s">
        <v>340</v>
      </c>
    </row>
    <row r="18" ht="12" customHeight="1">
      <c r="A18" s="83" t="s">
        <v>339</v>
      </c>
    </row>
    <row r="19" ht="12" customHeight="1">
      <c r="A19" s="39"/>
    </row>
    <row r="20" ht="12" customHeight="1">
      <c r="A20" s="39"/>
    </row>
    <row r="21" ht="12" customHeight="1">
      <c r="A21" s="39"/>
    </row>
    <row r="22" ht="12" customHeight="1">
      <c r="A22" s="39"/>
    </row>
    <row r="23" ht="12" customHeight="1">
      <c r="A23" s="39"/>
    </row>
    <row r="24" ht="12" customHeight="1">
      <c r="A24" s="39"/>
    </row>
    <row r="25" ht="12" customHeight="1">
      <c r="A25" s="39"/>
    </row>
    <row r="26" ht="12" customHeight="1">
      <c r="A26" s="39"/>
    </row>
    <row r="27" ht="12" customHeight="1">
      <c r="A27" s="39"/>
    </row>
    <row r="31" ht="12" customHeight="1">
      <c r="B31" s="16"/>
    </row>
    <row r="37" ht="12" customHeight="1">
      <c r="A37" s="34"/>
    </row>
  </sheetData>
  <sheetProtection/>
  <mergeCells count="2">
    <mergeCell ref="A3:A4"/>
    <mergeCell ref="B3:C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42"/>
  <sheetViews>
    <sheetView zoomScalePageLayoutView="0" workbookViewId="0" topLeftCell="A1">
      <selection activeCell="A9" sqref="A9"/>
    </sheetView>
  </sheetViews>
  <sheetFormatPr defaultColWidth="37.00390625" defaultRowHeight="12" customHeight="1"/>
  <cols>
    <col min="1" max="1" width="38.7109375" style="4" customWidth="1"/>
    <col min="2" max="3" width="25.7109375" style="4" customWidth="1"/>
    <col min="4" max="16384" width="37.00390625" style="4" customWidth="1"/>
  </cols>
  <sheetData>
    <row r="1" ht="15" customHeight="1">
      <c r="A1" s="34" t="s">
        <v>366</v>
      </c>
    </row>
    <row r="2" s="6" customFormat="1" ht="15" customHeight="1">
      <c r="A2" s="32" t="s">
        <v>330</v>
      </c>
    </row>
    <row r="3" spans="1:3" s="6" customFormat="1" ht="15" customHeight="1">
      <c r="A3" s="802" t="s">
        <v>34</v>
      </c>
      <c r="B3" s="803" t="s">
        <v>43</v>
      </c>
      <c r="C3" s="793"/>
    </row>
    <row r="4" spans="1:3" s="6" customFormat="1" ht="15" customHeight="1">
      <c r="A4" s="802"/>
      <c r="B4" s="74">
        <v>2019</v>
      </c>
      <c r="C4" s="182">
        <v>2020</v>
      </c>
    </row>
    <row r="5" spans="1:3" s="6" customFormat="1" ht="15" customHeight="1">
      <c r="A5" s="69" t="s">
        <v>96</v>
      </c>
      <c r="B5" s="104">
        <v>221198</v>
      </c>
      <c r="C5" s="174">
        <v>227213</v>
      </c>
    </row>
    <row r="6" spans="1:3" ht="19.5" customHeight="1">
      <c r="A6" s="37" t="s">
        <v>36</v>
      </c>
      <c r="B6" s="682">
        <v>860</v>
      </c>
      <c r="C6" s="76">
        <v>998</v>
      </c>
    </row>
    <row r="7" spans="1:3" ht="19.5" customHeight="1">
      <c r="A7" s="37" t="s">
        <v>37</v>
      </c>
      <c r="B7" s="136">
        <v>2674</v>
      </c>
      <c r="C7" s="76">
        <v>3853</v>
      </c>
    </row>
    <row r="8" spans="1:3" ht="19.5" customHeight="1">
      <c r="A8" s="37" t="s">
        <v>42</v>
      </c>
      <c r="B8" s="136">
        <v>213232</v>
      </c>
      <c r="C8" s="76">
        <v>216938</v>
      </c>
    </row>
    <row r="9" spans="1:3" ht="19.5" customHeight="1">
      <c r="A9" s="37" t="s">
        <v>38</v>
      </c>
      <c r="B9" s="686">
        <v>804</v>
      </c>
      <c r="C9" s="76">
        <v>0</v>
      </c>
    </row>
    <row r="10" spans="1:3" ht="19.5" customHeight="1">
      <c r="A10" s="37" t="s">
        <v>140</v>
      </c>
      <c r="B10" s="686">
        <v>804</v>
      </c>
      <c r="C10" s="76">
        <v>932</v>
      </c>
    </row>
    <row r="11" spans="1:3" ht="19.5" customHeight="1">
      <c r="A11" s="37" t="s">
        <v>39</v>
      </c>
      <c r="B11" s="686">
        <v>2227</v>
      </c>
      <c r="C11" s="76">
        <v>3368</v>
      </c>
    </row>
    <row r="12" spans="1:3" ht="19.5" customHeight="1">
      <c r="A12" s="37" t="s">
        <v>44</v>
      </c>
      <c r="B12" s="686">
        <v>567</v>
      </c>
      <c r="C12" s="76">
        <v>915</v>
      </c>
    </row>
    <row r="13" spans="1:3" ht="19.5" customHeight="1">
      <c r="A13" s="45" t="s">
        <v>41</v>
      </c>
      <c r="B13" s="757">
        <v>30</v>
      </c>
      <c r="C13" s="146">
        <v>209</v>
      </c>
    </row>
    <row r="14" ht="12" customHeight="1">
      <c r="A14" s="97" t="s">
        <v>214</v>
      </c>
    </row>
    <row r="15" s="8" customFormat="1" ht="12" customHeight="1">
      <c r="A15" s="83" t="s">
        <v>231</v>
      </c>
    </row>
    <row r="16" ht="12" customHeight="1">
      <c r="A16" s="39"/>
    </row>
    <row r="17" ht="12" customHeight="1">
      <c r="A17" s="83" t="s">
        <v>269</v>
      </c>
    </row>
    <row r="18" ht="12" customHeight="1">
      <c r="A18" s="83" t="s">
        <v>336</v>
      </c>
    </row>
    <row r="19" ht="12" customHeight="1">
      <c r="A19" s="83" t="s">
        <v>335</v>
      </c>
    </row>
    <row r="20" ht="12" customHeight="1">
      <c r="A20" s="39"/>
    </row>
    <row r="21" ht="12" customHeight="1">
      <c r="A21" s="39"/>
    </row>
    <row r="22" ht="12" customHeight="1">
      <c r="A22" s="39"/>
    </row>
    <row r="23" ht="12" customHeight="1">
      <c r="A23" s="39"/>
    </row>
    <row r="24" ht="12" customHeight="1">
      <c r="A24" s="39"/>
    </row>
    <row r="25" ht="12" customHeight="1">
      <c r="A25" s="39"/>
    </row>
    <row r="26" ht="12" customHeight="1">
      <c r="A26" s="39"/>
    </row>
    <row r="27" ht="12" customHeight="1">
      <c r="A27" s="39"/>
    </row>
    <row r="42" ht="12" customHeight="1">
      <c r="A42"/>
    </row>
  </sheetData>
  <sheetProtection/>
  <mergeCells count="2">
    <mergeCell ref="A3:A4"/>
    <mergeCell ref="B3:C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5.7109375" style="0" customWidth="1"/>
    <col min="2" max="3" width="20.7109375" style="0" customWidth="1"/>
  </cols>
  <sheetData>
    <row r="1" ht="15" customHeight="1">
      <c r="A1" s="34" t="s">
        <v>369</v>
      </c>
    </row>
    <row r="2" ht="15" customHeight="1">
      <c r="A2" s="32" t="s">
        <v>370</v>
      </c>
    </row>
    <row r="3" spans="1:3" ht="15" customHeight="1">
      <c r="A3" s="117" t="s">
        <v>252</v>
      </c>
      <c r="B3" s="116">
        <v>2019</v>
      </c>
      <c r="C3" s="163">
        <v>2020</v>
      </c>
    </row>
    <row r="4" spans="1:3" ht="19.5" customHeight="1">
      <c r="A4" s="138" t="s">
        <v>188</v>
      </c>
      <c r="B4" s="104">
        <v>21</v>
      </c>
      <c r="C4" s="104">
        <v>21</v>
      </c>
    </row>
    <row r="5" spans="1:3" ht="18" customHeight="1">
      <c r="A5" s="140" t="s">
        <v>189</v>
      </c>
      <c r="B5" s="145">
        <v>1</v>
      </c>
      <c r="C5" s="145">
        <v>1</v>
      </c>
    </row>
    <row r="6" spans="1:3" ht="18" customHeight="1">
      <c r="A6" s="144" t="s">
        <v>183</v>
      </c>
      <c r="B6" s="76">
        <v>16</v>
      </c>
      <c r="C6" s="76">
        <v>16</v>
      </c>
    </row>
    <row r="7" spans="1:3" ht="18" customHeight="1">
      <c r="A7" s="144" t="s">
        <v>46</v>
      </c>
      <c r="B7" s="76">
        <v>1</v>
      </c>
      <c r="C7" s="76">
        <v>1</v>
      </c>
    </row>
    <row r="8" spans="1:3" ht="18" customHeight="1">
      <c r="A8" s="144" t="s">
        <v>47</v>
      </c>
      <c r="B8" s="76">
        <v>2</v>
      </c>
      <c r="C8" s="76">
        <v>2</v>
      </c>
    </row>
    <row r="9" spans="1:3" ht="18" customHeight="1">
      <c r="A9" s="139" t="s">
        <v>202</v>
      </c>
      <c r="B9" s="76">
        <v>0</v>
      </c>
      <c r="C9" s="76">
        <v>0</v>
      </c>
    </row>
    <row r="10" spans="1:3" ht="18" customHeight="1">
      <c r="A10" s="139" t="s">
        <v>201</v>
      </c>
      <c r="B10" s="146">
        <v>1</v>
      </c>
      <c r="C10" s="146">
        <v>1</v>
      </c>
    </row>
    <row r="11" spans="1:3" ht="15" customHeight="1">
      <c r="A11" s="141" t="s">
        <v>253</v>
      </c>
      <c r="B11" s="173">
        <v>11700</v>
      </c>
      <c r="C11" s="174">
        <v>12918</v>
      </c>
    </row>
    <row r="12" spans="1:3" ht="18" customHeight="1">
      <c r="A12" s="143" t="s">
        <v>184</v>
      </c>
      <c r="B12" s="145">
        <v>7163</v>
      </c>
      <c r="C12" s="76">
        <v>7354</v>
      </c>
    </row>
    <row r="13" spans="1:3" ht="18" customHeight="1">
      <c r="A13" s="142" t="s">
        <v>185</v>
      </c>
      <c r="B13" s="76">
        <v>4537</v>
      </c>
      <c r="C13" s="76">
        <v>5564</v>
      </c>
    </row>
    <row r="14" spans="1:3" ht="15" customHeight="1">
      <c r="A14" s="141" t="s">
        <v>254</v>
      </c>
      <c r="B14" s="104">
        <v>170360</v>
      </c>
      <c r="C14" s="174">
        <v>214730</v>
      </c>
    </row>
    <row r="15" spans="1:3" ht="15" customHeight="1">
      <c r="A15" s="143" t="s">
        <v>184</v>
      </c>
      <c r="B15" s="145">
        <v>118887</v>
      </c>
      <c r="C15" s="76">
        <v>135707</v>
      </c>
    </row>
    <row r="16" spans="1:3" ht="15" customHeight="1">
      <c r="A16" s="142" t="s">
        <v>185</v>
      </c>
      <c r="B16" s="146">
        <v>51473</v>
      </c>
      <c r="C16" s="146">
        <v>79023</v>
      </c>
    </row>
    <row r="17" spans="1:3" ht="18" customHeight="1">
      <c r="A17" s="67" t="s">
        <v>186</v>
      </c>
      <c r="B17" s="76">
        <v>84</v>
      </c>
      <c r="C17" s="76">
        <v>320</v>
      </c>
    </row>
    <row r="18" spans="1:3" ht="24.75" customHeight="1">
      <c r="A18" s="48" t="s">
        <v>187</v>
      </c>
      <c r="B18" s="146">
        <v>3589</v>
      </c>
      <c r="C18" s="146">
        <v>8435</v>
      </c>
    </row>
    <row r="19" ht="12" customHeight="1">
      <c r="A19" s="97" t="s">
        <v>341</v>
      </c>
    </row>
    <row r="20" ht="12" customHeight="1">
      <c r="A20" s="97" t="s">
        <v>342</v>
      </c>
    </row>
    <row r="21" ht="12" customHeight="1">
      <c r="A21" s="97" t="s">
        <v>367</v>
      </c>
    </row>
    <row r="22" ht="12" customHeight="1">
      <c r="A22" s="97" t="s">
        <v>368</v>
      </c>
    </row>
    <row r="23" spans="1:2" ht="12" customHeight="1">
      <c r="A23" s="83" t="s">
        <v>343</v>
      </c>
      <c r="B23" s="657"/>
    </row>
    <row r="24" ht="12" customHeight="1">
      <c r="A24" s="780"/>
    </row>
    <row r="25" ht="12" customHeight="1">
      <c r="A25" s="780"/>
    </row>
    <row r="26" ht="12" customHeight="1">
      <c r="A26" s="780"/>
    </row>
    <row r="27" ht="12" customHeight="1">
      <c r="A27" s="780"/>
    </row>
    <row r="28" ht="12" customHeight="1">
      <c r="A28" s="780"/>
    </row>
    <row r="29" ht="12" customHeight="1">
      <c r="A29" s="780"/>
    </row>
    <row r="30" ht="12" customHeight="1">
      <c r="A30" s="780"/>
    </row>
    <row r="31" ht="12" customHeight="1">
      <c r="A31" s="780"/>
    </row>
    <row r="32" ht="12" customHeight="1">
      <c r="A32" s="780"/>
    </row>
    <row r="33" ht="12" customHeight="1">
      <c r="A33" s="780"/>
    </row>
    <row r="34" ht="12" customHeight="1">
      <c r="A34" s="780"/>
    </row>
    <row r="35" ht="12" customHeight="1">
      <c r="A35" s="780"/>
    </row>
    <row r="36" ht="12" customHeight="1">
      <c r="A36" s="780"/>
    </row>
    <row r="37" ht="12" customHeight="1">
      <c r="A37" s="780"/>
    </row>
    <row r="38" ht="12" customHeight="1">
      <c r="A38" s="780"/>
    </row>
    <row r="39" ht="12" customHeight="1">
      <c r="A39" s="780"/>
    </row>
    <row r="40" ht="12" customHeight="1">
      <c r="A40" s="780"/>
    </row>
    <row r="41" ht="12" customHeight="1">
      <c r="A41" s="780"/>
    </row>
    <row r="42" ht="12" customHeight="1">
      <c r="A42" s="780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7"/>
  <sheetViews>
    <sheetView zoomScalePageLayoutView="0" workbookViewId="0" topLeftCell="A1">
      <selection activeCell="N16" sqref="N16"/>
    </sheetView>
  </sheetViews>
  <sheetFormatPr defaultColWidth="16.00390625" defaultRowHeight="12" customHeight="1"/>
  <cols>
    <col min="1" max="1" width="15.8515625" style="4" customWidth="1"/>
    <col min="2" max="2" width="17.28125" style="4" customWidth="1"/>
    <col min="3" max="18" width="9.7109375" style="4" customWidth="1"/>
    <col min="19" max="16384" width="16.00390625" style="4" customWidth="1"/>
  </cols>
  <sheetData>
    <row r="1" ht="15" customHeight="1">
      <c r="A1" s="34" t="s">
        <v>310</v>
      </c>
    </row>
    <row r="2" ht="15" customHeight="1">
      <c r="A2" s="32" t="s">
        <v>330</v>
      </c>
    </row>
    <row r="3" spans="1:10" ht="15" customHeight="1">
      <c r="A3" s="834" t="s">
        <v>255</v>
      </c>
      <c r="B3" s="835"/>
      <c r="C3" s="823" t="s">
        <v>256</v>
      </c>
      <c r="D3" s="824"/>
      <c r="E3" s="824"/>
      <c r="F3" s="825"/>
      <c r="G3" s="824" t="s">
        <v>257</v>
      </c>
      <c r="H3" s="824"/>
      <c r="I3" s="824"/>
      <c r="J3" s="824"/>
    </row>
    <row r="4" spans="1:10" ht="24.75" customHeight="1">
      <c r="A4" s="799"/>
      <c r="B4" s="789"/>
      <c r="C4" s="796" t="s">
        <v>265</v>
      </c>
      <c r="D4" s="813"/>
      <c r="E4" s="813" t="s">
        <v>266</v>
      </c>
      <c r="F4" s="804"/>
      <c r="G4" s="796" t="s">
        <v>268</v>
      </c>
      <c r="H4" s="813"/>
      <c r="I4" s="826" t="s">
        <v>264</v>
      </c>
      <c r="J4" s="827"/>
    </row>
    <row r="5" spans="1:10" ht="15" customHeight="1">
      <c r="A5" s="836"/>
      <c r="B5" s="837"/>
      <c r="C5" s="447">
        <v>2019</v>
      </c>
      <c r="D5" s="448">
        <v>2020</v>
      </c>
      <c r="E5" s="448">
        <v>2019</v>
      </c>
      <c r="F5" s="449">
        <v>2020</v>
      </c>
      <c r="G5" s="447">
        <v>2019</v>
      </c>
      <c r="H5" s="448">
        <v>2020</v>
      </c>
      <c r="I5" s="448">
        <v>2019</v>
      </c>
      <c r="J5" s="454">
        <v>2020</v>
      </c>
    </row>
    <row r="6" spans="1:10" ht="19.5" customHeight="1">
      <c r="A6" s="833" t="s">
        <v>279</v>
      </c>
      <c r="B6" s="833"/>
      <c r="C6" s="470">
        <v>11</v>
      </c>
      <c r="D6" s="148">
        <v>11</v>
      </c>
      <c r="E6" s="148">
        <v>81</v>
      </c>
      <c r="F6" s="450">
        <v>86</v>
      </c>
      <c r="G6" s="459">
        <v>0</v>
      </c>
      <c r="H6" s="151">
        <v>0</v>
      </c>
      <c r="I6" s="150">
        <v>185</v>
      </c>
      <c r="J6" s="453">
        <v>178</v>
      </c>
    </row>
    <row r="7" spans="1:10" ht="19.5" customHeight="1">
      <c r="A7" s="839" t="s">
        <v>258</v>
      </c>
      <c r="B7" s="839"/>
      <c r="C7" s="471">
        <v>18</v>
      </c>
      <c r="D7" s="150">
        <v>17</v>
      </c>
      <c r="E7" s="151" t="s">
        <v>51</v>
      </c>
      <c r="F7" s="451">
        <v>0</v>
      </c>
      <c r="G7" s="460">
        <v>0</v>
      </c>
      <c r="H7" s="151">
        <v>0</v>
      </c>
      <c r="I7" s="151">
        <v>0</v>
      </c>
      <c r="J7" s="451">
        <v>0</v>
      </c>
    </row>
    <row r="8" spans="1:10" ht="19.5" customHeight="1">
      <c r="A8" s="828" t="s">
        <v>259</v>
      </c>
      <c r="B8" s="466" t="s">
        <v>260</v>
      </c>
      <c r="C8" s="470">
        <v>7</v>
      </c>
      <c r="D8" s="148">
        <v>7</v>
      </c>
      <c r="E8" s="148">
        <v>6</v>
      </c>
      <c r="F8" s="450">
        <v>7</v>
      </c>
      <c r="G8" s="461">
        <v>0</v>
      </c>
      <c r="H8" s="149">
        <v>0</v>
      </c>
      <c r="I8" s="148">
        <v>12</v>
      </c>
      <c r="J8" s="450">
        <v>10</v>
      </c>
    </row>
    <row r="9" spans="1:10" ht="19.5" customHeight="1">
      <c r="A9" s="830"/>
      <c r="B9" s="467" t="s">
        <v>261</v>
      </c>
      <c r="C9" s="472">
        <v>0</v>
      </c>
      <c r="D9" s="152">
        <v>0</v>
      </c>
      <c r="E9" s="152">
        <v>0</v>
      </c>
      <c r="F9" s="452">
        <v>0</v>
      </c>
      <c r="G9" s="460">
        <v>0</v>
      </c>
      <c r="H9" s="152">
        <v>0</v>
      </c>
      <c r="I9" s="152">
        <v>0</v>
      </c>
      <c r="J9" s="452">
        <v>0</v>
      </c>
    </row>
    <row r="10" spans="1:10" ht="19.5" customHeight="1">
      <c r="A10" s="828" t="s">
        <v>221</v>
      </c>
      <c r="B10" s="466" t="s">
        <v>262</v>
      </c>
      <c r="C10" s="473">
        <v>0</v>
      </c>
      <c r="D10" s="149">
        <v>0</v>
      </c>
      <c r="E10" s="148">
        <v>2</v>
      </c>
      <c r="F10" s="450">
        <v>3</v>
      </c>
      <c r="G10" s="461">
        <v>0</v>
      </c>
      <c r="H10" s="149">
        <v>0</v>
      </c>
      <c r="I10" s="148">
        <v>7</v>
      </c>
      <c r="J10" s="450">
        <v>6</v>
      </c>
    </row>
    <row r="11" spans="1:10" ht="19.5" customHeight="1">
      <c r="A11" s="829"/>
      <c r="B11" s="468" t="s">
        <v>263</v>
      </c>
      <c r="C11" s="474">
        <v>0</v>
      </c>
      <c r="D11" s="151">
        <v>0</v>
      </c>
      <c r="E11" s="151">
        <v>0</v>
      </c>
      <c r="F11" s="453">
        <v>4</v>
      </c>
      <c r="G11" s="461">
        <v>0</v>
      </c>
      <c r="H11" s="151">
        <v>0</v>
      </c>
      <c r="I11" s="150">
        <v>25</v>
      </c>
      <c r="J11" s="453">
        <v>22</v>
      </c>
    </row>
    <row r="12" spans="1:10" ht="19.5" customHeight="1">
      <c r="A12" s="830"/>
      <c r="B12" s="469" t="s">
        <v>280</v>
      </c>
      <c r="C12" s="474">
        <v>0</v>
      </c>
      <c r="D12" s="455">
        <v>0</v>
      </c>
      <c r="E12" s="151">
        <v>0</v>
      </c>
      <c r="F12" s="451">
        <v>3</v>
      </c>
      <c r="G12" s="461">
        <v>0</v>
      </c>
      <c r="H12" s="151">
        <v>0</v>
      </c>
      <c r="I12" s="445">
        <v>0</v>
      </c>
      <c r="J12" s="453">
        <v>0</v>
      </c>
    </row>
    <row r="13" spans="1:10" ht="19.5" customHeight="1">
      <c r="A13" s="831" t="s">
        <v>307</v>
      </c>
      <c r="B13" s="831"/>
      <c r="C13" s="475">
        <v>36</v>
      </c>
      <c r="D13" s="463">
        <f>SUM(D6:D12)</f>
        <v>35</v>
      </c>
      <c r="E13" s="463">
        <v>89</v>
      </c>
      <c r="F13" s="294">
        <v>103</v>
      </c>
      <c r="G13" s="464">
        <v>0</v>
      </c>
      <c r="H13" s="465"/>
      <c r="I13" s="463">
        <v>229</v>
      </c>
      <c r="J13" s="294">
        <v>216</v>
      </c>
    </row>
    <row r="14" spans="1:10" ht="19.5" customHeight="1">
      <c r="A14" s="838" t="s">
        <v>308</v>
      </c>
      <c r="B14" s="838"/>
      <c r="C14" s="477">
        <v>0</v>
      </c>
      <c r="D14" s="478">
        <v>0</v>
      </c>
      <c r="E14" s="479">
        <v>15</v>
      </c>
      <c r="F14" s="480">
        <v>19</v>
      </c>
      <c r="G14" s="481">
        <v>0</v>
      </c>
      <c r="H14" s="478">
        <v>0</v>
      </c>
      <c r="I14" s="478">
        <v>0</v>
      </c>
      <c r="J14" s="482">
        <v>0</v>
      </c>
    </row>
    <row r="15" spans="1:10" ht="19.5" customHeight="1">
      <c r="A15" s="832" t="s">
        <v>309</v>
      </c>
      <c r="B15" s="832"/>
      <c r="C15" s="476">
        <v>36</v>
      </c>
      <c r="D15" s="456">
        <v>35</v>
      </c>
      <c r="E15" s="456">
        <v>74</v>
      </c>
      <c r="F15" s="457">
        <v>84</v>
      </c>
      <c r="G15" s="462">
        <v>0</v>
      </c>
      <c r="H15" s="458">
        <v>0</v>
      </c>
      <c r="I15" s="456">
        <v>229</v>
      </c>
      <c r="J15" s="457">
        <v>216</v>
      </c>
    </row>
    <row r="16" ht="12" customHeight="1">
      <c r="A16" s="97" t="s">
        <v>267</v>
      </c>
    </row>
    <row r="17" spans="1:10" ht="12" customHeight="1">
      <c r="A17" s="83" t="s">
        <v>161</v>
      </c>
      <c r="C17" s="446"/>
      <c r="D17" s="446"/>
      <c r="E17" s="446"/>
      <c r="F17" s="446"/>
      <c r="G17" s="446"/>
      <c r="H17" s="446"/>
      <c r="I17" s="446"/>
      <c r="J17" s="446"/>
    </row>
    <row r="18" ht="12" customHeight="1">
      <c r="A18" s="83" t="s">
        <v>277</v>
      </c>
    </row>
    <row r="19" ht="12" customHeight="1">
      <c r="A19" s="83" t="s">
        <v>278</v>
      </c>
    </row>
    <row r="20" ht="12" customHeight="1">
      <c r="A20" s="780"/>
    </row>
    <row r="21" ht="12" customHeight="1">
      <c r="A21" s="781"/>
    </row>
    <row r="22" ht="12" customHeight="1">
      <c r="A22" s="781"/>
    </row>
    <row r="23" ht="12" customHeight="1">
      <c r="A23" s="781"/>
    </row>
    <row r="24" ht="12" customHeight="1">
      <c r="A24" s="781"/>
    </row>
    <row r="25" ht="12" customHeight="1">
      <c r="A25" s="781"/>
    </row>
    <row r="26" ht="12" customHeight="1">
      <c r="A26" s="781"/>
    </row>
    <row r="27" ht="12" customHeight="1">
      <c r="A27" s="781"/>
    </row>
  </sheetData>
  <sheetProtection/>
  <mergeCells count="14">
    <mergeCell ref="A10:A12"/>
    <mergeCell ref="A13:B13"/>
    <mergeCell ref="A15:B15"/>
    <mergeCell ref="A6:B6"/>
    <mergeCell ref="A3:B5"/>
    <mergeCell ref="A14:B14"/>
    <mergeCell ref="A7:B7"/>
    <mergeCell ref="A8:A9"/>
    <mergeCell ref="C4:D4"/>
    <mergeCell ref="E4:F4"/>
    <mergeCell ref="G4:H4"/>
    <mergeCell ref="C3:F3"/>
    <mergeCell ref="G3:J3"/>
    <mergeCell ref="I4:J4"/>
  </mergeCells>
  <printOptions/>
  <pageMargins left="0.787401575" right="0.18" top="0.17" bottom="0.17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26"/>
  <sheetViews>
    <sheetView zoomScalePageLayoutView="0" workbookViewId="0" topLeftCell="A16">
      <selection activeCell="H5" sqref="H5"/>
    </sheetView>
  </sheetViews>
  <sheetFormatPr defaultColWidth="9.140625" defaultRowHeight="12.75"/>
  <cols>
    <col min="1" max="1" width="30.7109375" style="0" customWidth="1"/>
    <col min="2" max="5" width="17.7109375" style="0" customWidth="1"/>
    <col min="7" max="7" width="10.7109375" style="0" customWidth="1"/>
    <col min="9" max="9" width="10.7109375" style="0" customWidth="1"/>
    <col min="10" max="10" width="9.7109375" style="0" customWidth="1"/>
    <col min="11" max="11" width="10.7109375" style="0" customWidth="1"/>
  </cols>
  <sheetData>
    <row r="1" spans="1:5" ht="15" customHeight="1">
      <c r="A1" s="35" t="s">
        <v>354</v>
      </c>
      <c r="B1" s="6"/>
      <c r="C1" s="6"/>
      <c r="D1" s="6"/>
      <c r="E1" s="6"/>
    </row>
    <row r="2" ht="15" customHeight="1">
      <c r="A2" s="32" t="s">
        <v>291</v>
      </c>
    </row>
    <row r="3" spans="1:5" ht="15" customHeight="1">
      <c r="A3" s="784" t="s">
        <v>162</v>
      </c>
      <c r="B3" s="787">
        <v>2020</v>
      </c>
      <c r="C3" s="787"/>
      <c r="D3" s="787"/>
      <c r="E3" s="787"/>
    </row>
    <row r="4" spans="1:5" ht="15" customHeight="1">
      <c r="A4" s="784"/>
      <c r="B4" s="783" t="s">
        <v>284</v>
      </c>
      <c r="C4" s="785"/>
      <c r="D4" s="786" t="s">
        <v>285</v>
      </c>
      <c r="E4" s="787"/>
    </row>
    <row r="5" spans="1:5" ht="24.75" customHeight="1">
      <c r="A5" s="784"/>
      <c r="B5" s="323" t="s">
        <v>232</v>
      </c>
      <c r="C5" s="355" t="s">
        <v>53</v>
      </c>
      <c r="D5" s="321" t="s">
        <v>232</v>
      </c>
      <c r="E5" s="322" t="s">
        <v>53</v>
      </c>
    </row>
    <row r="6" spans="1:5" ht="15" customHeight="1">
      <c r="A6" s="336" t="s">
        <v>96</v>
      </c>
      <c r="B6" s="325">
        <v>26564</v>
      </c>
      <c r="C6" s="363">
        <v>180160971.9452</v>
      </c>
      <c r="D6" s="360">
        <v>6914371</v>
      </c>
      <c r="E6" s="326">
        <v>656421440.2455</v>
      </c>
    </row>
    <row r="7" spans="1:5" ht="13.5" customHeight="1">
      <c r="A7" s="333" t="s">
        <v>163</v>
      </c>
      <c r="B7" s="328">
        <v>10163</v>
      </c>
      <c r="C7" s="364">
        <v>88993.1928</v>
      </c>
      <c r="D7" s="361">
        <v>3228923</v>
      </c>
      <c r="E7" s="334">
        <v>26662366.6736</v>
      </c>
    </row>
    <row r="8" spans="1:5" ht="13.5" customHeight="1">
      <c r="A8" s="333" t="s">
        <v>164</v>
      </c>
      <c r="B8" s="328">
        <v>2829</v>
      </c>
      <c r="C8" s="364">
        <v>70137.4758</v>
      </c>
      <c r="D8" s="361">
        <v>1389641</v>
      </c>
      <c r="E8" s="334">
        <v>36710021.7894</v>
      </c>
    </row>
    <row r="9" spans="1:5" ht="13.5" customHeight="1">
      <c r="A9" s="333" t="s">
        <v>165</v>
      </c>
      <c r="B9" s="328">
        <v>1987</v>
      </c>
      <c r="C9" s="364">
        <v>92405.183</v>
      </c>
      <c r="D9" s="361">
        <v>1061902</v>
      </c>
      <c r="E9" s="334">
        <v>53055649.8216</v>
      </c>
    </row>
    <row r="10" spans="1:5" ht="13.5" customHeight="1">
      <c r="A10" s="333" t="s">
        <v>166</v>
      </c>
      <c r="B10" s="328">
        <v>891</v>
      </c>
      <c r="C10" s="364">
        <v>83548.6433</v>
      </c>
      <c r="D10" s="361">
        <v>368845</v>
      </c>
      <c r="E10" s="334">
        <v>32303733.4422</v>
      </c>
    </row>
    <row r="11" spans="1:5" ht="13.5" customHeight="1">
      <c r="A11" s="333" t="s">
        <v>167</v>
      </c>
      <c r="B11" s="328">
        <v>511</v>
      </c>
      <c r="C11" s="364">
        <v>73115.2973</v>
      </c>
      <c r="D11" s="361">
        <v>205521</v>
      </c>
      <c r="E11" s="334">
        <v>26718952.6757</v>
      </c>
    </row>
    <row r="12" spans="1:5" ht="13.5" customHeight="1">
      <c r="A12" s="333" t="s">
        <v>168</v>
      </c>
      <c r="B12" s="328">
        <v>376</v>
      </c>
      <c r="C12" s="364">
        <v>75114.4302</v>
      </c>
      <c r="D12" s="361">
        <v>113440</v>
      </c>
      <c r="E12" s="334">
        <v>19928378.4011</v>
      </c>
    </row>
    <row r="13" spans="1:5" ht="13.5" customHeight="1">
      <c r="A13" s="333" t="s">
        <v>169</v>
      </c>
      <c r="B13" s="328">
        <v>285</v>
      </c>
      <c r="C13" s="364">
        <v>70895.9816</v>
      </c>
      <c r="D13" s="361">
        <v>75834</v>
      </c>
      <c r="E13" s="334">
        <v>16281037.0123</v>
      </c>
    </row>
    <row r="14" spans="1:5" ht="13.5" customHeight="1">
      <c r="A14" s="333" t="s">
        <v>170</v>
      </c>
      <c r="B14" s="328">
        <v>904</v>
      </c>
      <c r="C14" s="364">
        <v>344281.0137</v>
      </c>
      <c r="D14" s="361">
        <v>172296</v>
      </c>
      <c r="E14" s="334">
        <v>54295074.1765</v>
      </c>
    </row>
    <row r="15" spans="1:5" ht="13.5" customHeight="1">
      <c r="A15" s="333" t="s">
        <v>171</v>
      </c>
      <c r="B15" s="328">
        <v>918</v>
      </c>
      <c r="C15" s="364">
        <v>560665.1393</v>
      </c>
      <c r="D15" s="361">
        <v>93744</v>
      </c>
      <c r="E15" s="334">
        <v>49446965.8548</v>
      </c>
    </row>
    <row r="16" spans="1:5" ht="13.5" customHeight="1">
      <c r="A16" s="333" t="s">
        <v>172</v>
      </c>
      <c r="B16" s="328">
        <v>880</v>
      </c>
      <c r="C16" s="364">
        <v>763455.044</v>
      </c>
      <c r="D16" s="361">
        <v>43226</v>
      </c>
      <c r="E16" s="334">
        <v>32856530.8947</v>
      </c>
    </row>
    <row r="17" spans="1:5" ht="13.5" customHeight="1">
      <c r="A17" s="333" t="s">
        <v>173</v>
      </c>
      <c r="B17" s="328">
        <v>2954</v>
      </c>
      <c r="C17" s="364">
        <v>4882203.2926</v>
      </c>
      <c r="D17" s="361">
        <v>76395</v>
      </c>
      <c r="E17" s="334">
        <v>110730509.9637</v>
      </c>
    </row>
    <row r="18" spans="1:5" ht="13.5" customHeight="1">
      <c r="A18" s="333" t="s">
        <v>174</v>
      </c>
      <c r="B18" s="328">
        <v>1533</v>
      </c>
      <c r="C18" s="364">
        <v>5674645.999</v>
      </c>
      <c r="D18" s="361">
        <v>19764</v>
      </c>
      <c r="E18" s="334">
        <v>66913484.6698</v>
      </c>
    </row>
    <row r="19" spans="1:5" ht="13.5" customHeight="1">
      <c r="A19" s="333" t="s">
        <v>175</v>
      </c>
      <c r="B19" s="328">
        <v>864</v>
      </c>
      <c r="C19" s="364">
        <v>7221758.833</v>
      </c>
      <c r="D19" s="361">
        <v>6017</v>
      </c>
      <c r="E19" s="334">
        <v>39077526.2647</v>
      </c>
    </row>
    <row r="20" spans="1:5" ht="13.5" customHeight="1">
      <c r="A20" s="333" t="s">
        <v>176</v>
      </c>
      <c r="B20" s="328">
        <v>476</v>
      </c>
      <c r="C20" s="364">
        <v>9124351.2475</v>
      </c>
      <c r="D20" s="361">
        <v>1638</v>
      </c>
      <c r="E20" s="334">
        <v>21100172.8366</v>
      </c>
    </row>
    <row r="21" spans="1:5" ht="13.5" customHeight="1">
      <c r="A21" s="333" t="s">
        <v>177</v>
      </c>
      <c r="B21" s="328">
        <v>184</v>
      </c>
      <c r="C21" s="364">
        <v>6386991.0064</v>
      </c>
      <c r="D21" s="361">
        <v>322</v>
      </c>
      <c r="E21" s="334">
        <v>7961234.7148</v>
      </c>
    </row>
    <row r="22" spans="1:5" ht="13.5" customHeight="1">
      <c r="A22" s="333" t="s">
        <v>178</v>
      </c>
      <c r="B22" s="328">
        <v>587</v>
      </c>
      <c r="C22" s="364">
        <v>132125234.167</v>
      </c>
      <c r="D22" s="361">
        <v>330</v>
      </c>
      <c r="E22" s="334">
        <v>56372365.5746</v>
      </c>
    </row>
    <row r="23" spans="1:5" ht="13.5" customHeight="1">
      <c r="A23" s="330" t="s">
        <v>160</v>
      </c>
      <c r="B23" s="331">
        <v>222</v>
      </c>
      <c r="C23" s="365">
        <v>12523175.9987</v>
      </c>
      <c r="D23" s="362">
        <v>56533</v>
      </c>
      <c r="E23" s="335">
        <v>6007435.4794</v>
      </c>
    </row>
    <row r="24" ht="12" customHeight="1">
      <c r="A24" s="97" t="s">
        <v>287</v>
      </c>
    </row>
    <row r="25" ht="12" customHeight="1">
      <c r="A25" s="83" t="s">
        <v>288</v>
      </c>
    </row>
    <row r="26" ht="12" customHeight="1">
      <c r="A26" s="83" t="s">
        <v>289</v>
      </c>
    </row>
    <row r="27" ht="12" customHeight="1"/>
    <row r="28" ht="12" customHeight="1"/>
  </sheetData>
  <sheetProtection/>
  <mergeCells count="4">
    <mergeCell ref="D4:E4"/>
    <mergeCell ref="A3:A5"/>
    <mergeCell ref="B3:E3"/>
    <mergeCell ref="B4:C4"/>
  </mergeCells>
  <printOptions/>
  <pageMargins left="0.511811024" right="0.511811024" top="0.787401575" bottom="0.787401575" header="0.31496062" footer="0.3149606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2"/>
  <sheetViews>
    <sheetView tabSelected="1" zoomScalePageLayoutView="0" workbookViewId="0" topLeftCell="A1">
      <selection activeCell="D22" sqref="D22"/>
    </sheetView>
  </sheetViews>
  <sheetFormatPr defaultColWidth="9.140625" defaultRowHeight="12" customHeight="1"/>
  <cols>
    <col min="1" max="1" width="30.7109375" style="4" customWidth="1"/>
    <col min="2" max="3" width="20.7109375" style="4" customWidth="1"/>
    <col min="4" max="4" width="9.140625" style="4" customWidth="1"/>
    <col min="5" max="5" width="11.7109375" style="4" bestFit="1" customWidth="1"/>
    <col min="6" max="16384" width="9.140625" style="4" customWidth="1"/>
  </cols>
  <sheetData>
    <row r="1" ht="15" customHeight="1">
      <c r="A1" s="34" t="s">
        <v>353</v>
      </c>
    </row>
    <row r="2" s="6" customFormat="1" ht="15" customHeight="1">
      <c r="A2" s="32" t="s">
        <v>352</v>
      </c>
    </row>
    <row r="3" spans="1:3" ht="15" customHeight="1">
      <c r="A3" s="840" t="s">
        <v>48</v>
      </c>
      <c r="B3" s="813" t="s">
        <v>126</v>
      </c>
      <c r="C3" s="793"/>
    </row>
    <row r="4" spans="1:3" ht="15" customHeight="1">
      <c r="A4" s="841"/>
      <c r="B4" s="777">
        <v>2019</v>
      </c>
      <c r="C4" s="776">
        <v>2020</v>
      </c>
    </row>
    <row r="5" spans="1:3" ht="30" customHeight="1">
      <c r="A5" s="44" t="s">
        <v>49</v>
      </c>
      <c r="B5" s="758">
        <v>494</v>
      </c>
      <c r="C5" s="759">
        <v>202</v>
      </c>
    </row>
    <row r="6" spans="1:3" ht="30" customHeight="1">
      <c r="A6" s="142" t="s">
        <v>50</v>
      </c>
      <c r="B6" s="288">
        <v>14866</v>
      </c>
      <c r="C6" s="147">
        <v>7270.96</v>
      </c>
    </row>
    <row r="7" ht="12" customHeight="1">
      <c r="A7" s="97" t="s">
        <v>355</v>
      </c>
    </row>
    <row r="8" ht="12" customHeight="1">
      <c r="A8" s="83" t="s">
        <v>356</v>
      </c>
    </row>
    <row r="30" spans="1:2" ht="12" customHeight="1">
      <c r="A30"/>
      <c r="B30"/>
    </row>
    <row r="31" spans="1:2" ht="12" customHeight="1">
      <c r="A31"/>
      <c r="B31"/>
    </row>
    <row r="32" spans="1:2" ht="12" customHeight="1">
      <c r="A32"/>
      <c r="B32"/>
    </row>
    <row r="35" ht="7.5" customHeight="1"/>
    <row r="36" ht="12" customHeight="1" hidden="1"/>
  </sheetData>
  <sheetProtection/>
  <mergeCells count="2">
    <mergeCell ref="B3:C3"/>
    <mergeCell ref="A3:A4"/>
  </mergeCells>
  <printOptions/>
  <pageMargins left="0.787401575" right="0.38" top="0.984251969" bottom="0.984251969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3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6.00390625" style="0" customWidth="1"/>
    <col min="2" max="5" width="16.7109375" style="0" customWidth="1"/>
    <col min="6" max="9" width="10.7109375" style="0" customWidth="1"/>
  </cols>
  <sheetData>
    <row r="1" ht="15" customHeight="1">
      <c r="A1" s="35" t="s">
        <v>292</v>
      </c>
    </row>
    <row r="2" ht="15" customHeight="1">
      <c r="A2" s="32" t="s">
        <v>293</v>
      </c>
    </row>
    <row r="3" spans="1:5" ht="15" customHeight="1">
      <c r="A3" s="784" t="s">
        <v>294</v>
      </c>
      <c r="B3" s="783">
        <v>2020</v>
      </c>
      <c r="C3" s="783"/>
      <c r="D3" s="783"/>
      <c r="E3" s="783"/>
    </row>
    <row r="4" spans="1:5" ht="15" customHeight="1">
      <c r="A4" s="784"/>
      <c r="B4" s="783" t="s">
        <v>284</v>
      </c>
      <c r="C4" s="785"/>
      <c r="D4" s="782" t="s">
        <v>285</v>
      </c>
      <c r="E4" s="783"/>
    </row>
    <row r="5" spans="1:5" ht="15" customHeight="1">
      <c r="A5" s="784"/>
      <c r="B5" s="323" t="s">
        <v>286</v>
      </c>
      <c r="C5" s="355" t="s">
        <v>295</v>
      </c>
      <c r="D5" s="321" t="s">
        <v>286</v>
      </c>
      <c r="E5" s="322" t="s">
        <v>295</v>
      </c>
    </row>
    <row r="6" spans="1:5" ht="15" customHeight="1">
      <c r="A6" s="337" t="s">
        <v>96</v>
      </c>
      <c r="B6" s="338">
        <v>26564</v>
      </c>
      <c r="C6" s="356">
        <v>180160971.9452</v>
      </c>
      <c r="D6" s="351">
        <v>6914371</v>
      </c>
      <c r="E6" s="339">
        <v>656421440.2455001</v>
      </c>
    </row>
    <row r="7" spans="1:5" ht="15.75" customHeight="1">
      <c r="A7" s="340" t="s">
        <v>296</v>
      </c>
      <c r="B7" s="341">
        <v>12333</v>
      </c>
      <c r="C7" s="357">
        <v>153256.7283</v>
      </c>
      <c r="D7" s="352">
        <v>4590809</v>
      </c>
      <c r="E7" s="342">
        <v>62724083.3769</v>
      </c>
    </row>
    <row r="8" spans="1:5" ht="15.75" customHeight="1">
      <c r="A8" s="343" t="s">
        <v>297</v>
      </c>
      <c r="B8" s="344">
        <v>278</v>
      </c>
      <c r="C8" s="358">
        <v>16155.0918</v>
      </c>
      <c r="D8" s="353">
        <v>633834</v>
      </c>
      <c r="E8" s="345">
        <v>41638484.6567</v>
      </c>
    </row>
    <row r="9" spans="1:5" ht="15.75" customHeight="1">
      <c r="A9" s="343" t="s">
        <v>298</v>
      </c>
      <c r="B9" s="344">
        <v>596</v>
      </c>
      <c r="C9" s="358">
        <v>46421.9993</v>
      </c>
      <c r="D9" s="353">
        <v>525693</v>
      </c>
      <c r="E9" s="345">
        <v>39149531.62</v>
      </c>
    </row>
    <row r="10" spans="1:5" ht="15.75" customHeight="1">
      <c r="A10" s="343" t="s">
        <v>299</v>
      </c>
      <c r="B10" s="344">
        <v>267</v>
      </c>
      <c r="C10" s="358">
        <v>74427.6722</v>
      </c>
      <c r="D10" s="353">
        <v>271130</v>
      </c>
      <c r="E10" s="345">
        <v>78522945.9538</v>
      </c>
    </row>
    <row r="11" spans="1:5" ht="15.75" customHeight="1">
      <c r="A11" s="343" t="s">
        <v>300</v>
      </c>
      <c r="B11" s="344">
        <v>807</v>
      </c>
      <c r="C11" s="358">
        <v>305189.5224</v>
      </c>
      <c r="D11" s="353">
        <v>180310</v>
      </c>
      <c r="E11" s="345">
        <v>60017001.4383</v>
      </c>
    </row>
    <row r="12" spans="1:5" ht="15.75" customHeight="1">
      <c r="A12" s="343" t="s">
        <v>180</v>
      </c>
      <c r="B12" s="344">
        <v>208</v>
      </c>
      <c r="C12" s="358">
        <v>448159.8754</v>
      </c>
      <c r="D12" s="353">
        <v>90026</v>
      </c>
      <c r="E12" s="345">
        <v>159802931.4498</v>
      </c>
    </row>
    <row r="13" spans="1:5" ht="15.75" customHeight="1">
      <c r="A13" s="343" t="s">
        <v>301</v>
      </c>
      <c r="B13" s="344">
        <v>1168</v>
      </c>
      <c r="C13" s="358">
        <v>51294188.6296</v>
      </c>
      <c r="D13" s="353">
        <v>55233</v>
      </c>
      <c r="E13" s="345">
        <v>137640416.9012</v>
      </c>
    </row>
    <row r="14" spans="1:5" ht="15.75" customHeight="1">
      <c r="A14" s="343" t="s">
        <v>302</v>
      </c>
      <c r="B14" s="344">
        <v>2264</v>
      </c>
      <c r="C14" s="358">
        <v>169767.3586</v>
      </c>
      <c r="D14" s="353">
        <v>468891</v>
      </c>
      <c r="E14" s="345">
        <v>30658643.3557</v>
      </c>
    </row>
    <row r="15" spans="1:5" ht="15.75" customHeight="1">
      <c r="A15" s="343" t="s">
        <v>179</v>
      </c>
      <c r="B15" s="344">
        <v>1219</v>
      </c>
      <c r="C15" s="358">
        <v>938375.0418</v>
      </c>
      <c r="D15" s="353">
        <v>41809</v>
      </c>
      <c r="E15" s="345">
        <v>40115857.2517</v>
      </c>
    </row>
    <row r="16" spans="1:5" ht="15.75" customHeight="1">
      <c r="A16" s="343" t="s">
        <v>303</v>
      </c>
      <c r="B16" s="344">
        <v>0</v>
      </c>
      <c r="C16" s="358">
        <v>0</v>
      </c>
      <c r="D16" s="353">
        <v>30</v>
      </c>
      <c r="E16" s="345">
        <v>25318.5</v>
      </c>
    </row>
    <row r="17" spans="1:5" ht="15.75" customHeight="1">
      <c r="A17" s="343" t="s">
        <v>304</v>
      </c>
      <c r="B17" s="344">
        <v>1222</v>
      </c>
      <c r="C17" s="358">
        <v>622334.9138</v>
      </c>
      <c r="D17" s="353">
        <v>54</v>
      </c>
      <c r="E17" s="345">
        <v>29378.7719</v>
      </c>
    </row>
    <row r="18" spans="1:5" ht="15.75" customHeight="1">
      <c r="A18" s="346" t="s">
        <v>305</v>
      </c>
      <c r="B18" s="344">
        <v>5980</v>
      </c>
      <c r="C18" s="358">
        <v>113569519.1133</v>
      </c>
      <c r="D18" s="353">
        <v>21</v>
      </c>
      <c r="E18" s="345">
        <v>89702.1901</v>
      </c>
    </row>
    <row r="19" spans="1:5" ht="13.5" customHeight="1">
      <c r="A19" s="347" t="s">
        <v>160</v>
      </c>
      <c r="B19" s="348">
        <v>222</v>
      </c>
      <c r="C19" s="359">
        <v>12523175.9987</v>
      </c>
      <c r="D19" s="354">
        <v>56531</v>
      </c>
      <c r="E19" s="349">
        <v>6007144.7794</v>
      </c>
    </row>
    <row r="20" spans="1:5" ht="12" customHeight="1">
      <c r="A20" s="97" t="s">
        <v>306</v>
      </c>
      <c r="B20" s="350"/>
      <c r="C20" s="26"/>
      <c r="D20" s="350"/>
      <c r="E20" s="26"/>
    </row>
    <row r="21" spans="1:5" ht="12" customHeight="1">
      <c r="A21" s="83" t="s">
        <v>290</v>
      </c>
      <c r="B21" s="4"/>
      <c r="C21" s="4"/>
      <c r="D21" s="4"/>
      <c r="E21" s="4"/>
    </row>
    <row r="22" ht="12" customHeight="1">
      <c r="A22" s="83" t="s">
        <v>288</v>
      </c>
    </row>
    <row r="23" ht="12" customHeight="1">
      <c r="A23" s="83" t="s">
        <v>289</v>
      </c>
    </row>
    <row r="24" ht="12" customHeight="1">
      <c r="A24" s="40"/>
    </row>
    <row r="25" ht="12" customHeight="1">
      <c r="A25" s="40"/>
    </row>
    <row r="26" ht="12" customHeight="1">
      <c r="A26" s="40"/>
    </row>
    <row r="27" ht="12" customHeight="1">
      <c r="A27" s="40"/>
    </row>
    <row r="28" ht="12" customHeight="1">
      <c r="A28" s="40"/>
    </row>
    <row r="29" ht="12" customHeight="1">
      <c r="A29" s="40"/>
    </row>
    <row r="30" ht="12" customHeight="1">
      <c r="A30" s="40"/>
    </row>
    <row r="31" ht="12" customHeight="1">
      <c r="A31" s="40"/>
    </row>
    <row r="32" ht="12" customHeight="1">
      <c r="A32" s="40"/>
    </row>
    <row r="33" ht="12" customHeight="1"/>
    <row r="34" ht="12" customHeight="1"/>
    <row r="35" ht="12" customHeight="1"/>
    <row r="36" ht="12" customHeight="1"/>
    <row r="37" ht="12" customHeight="1"/>
  </sheetData>
  <sheetProtection/>
  <mergeCells count="4">
    <mergeCell ref="D4:E4"/>
    <mergeCell ref="A3:A5"/>
    <mergeCell ref="B3:E3"/>
    <mergeCell ref="B4:C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F28" sqref="F28"/>
    </sheetView>
  </sheetViews>
  <sheetFormatPr defaultColWidth="9.140625" defaultRowHeight="12.75"/>
  <sheetData>
    <row r="6" ht="41.25">
      <c r="A6" s="75" t="s">
        <v>234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113"/>
  <sheetViews>
    <sheetView zoomScalePageLayoutView="0" workbookViewId="0" topLeftCell="A1">
      <selection activeCell="K14" sqref="K14"/>
    </sheetView>
  </sheetViews>
  <sheetFormatPr defaultColWidth="23.421875" defaultRowHeight="12" customHeight="1"/>
  <cols>
    <col min="1" max="1" width="26.140625" style="1" customWidth="1"/>
    <col min="2" max="2" width="10.7109375" style="1" customWidth="1"/>
    <col min="3" max="3" width="8.7109375" style="1" customWidth="1"/>
    <col min="4" max="4" width="10.7109375" style="1" customWidth="1"/>
    <col min="5" max="5" width="8.7109375" style="1" customWidth="1"/>
    <col min="6" max="6" width="9.57421875" style="1" customWidth="1"/>
    <col min="7" max="7" width="8.7109375" style="1" customWidth="1"/>
    <col min="8" max="8" width="11.7109375" style="1" customWidth="1"/>
    <col min="9" max="9" width="8.7109375" style="1" customWidth="1"/>
    <col min="10" max="16384" width="23.421875" style="1" customWidth="1"/>
  </cols>
  <sheetData>
    <row r="1" ht="15" customHeight="1">
      <c r="A1" s="32" t="s">
        <v>311</v>
      </c>
    </row>
    <row r="2" spans="1:9" ht="15" customHeight="1">
      <c r="A2" s="788" t="s">
        <v>123</v>
      </c>
      <c r="B2" s="791" t="s">
        <v>60</v>
      </c>
      <c r="C2" s="793"/>
      <c r="D2" s="793"/>
      <c r="E2" s="793"/>
      <c r="F2" s="793"/>
      <c r="G2" s="793"/>
      <c r="H2" s="793"/>
      <c r="I2" s="793"/>
    </row>
    <row r="3" spans="1:9" ht="15" customHeight="1">
      <c r="A3" s="789"/>
      <c r="B3" s="796" t="s">
        <v>238</v>
      </c>
      <c r="C3" s="793"/>
      <c r="D3" s="793"/>
      <c r="E3" s="797"/>
      <c r="F3" s="795" t="s">
        <v>270</v>
      </c>
      <c r="G3" s="795"/>
      <c r="H3" s="795"/>
      <c r="I3" s="795"/>
    </row>
    <row r="4" spans="1:9" ht="15" customHeight="1">
      <c r="A4" s="789"/>
      <c r="B4" s="791" t="s">
        <v>313</v>
      </c>
      <c r="C4" s="792"/>
      <c r="D4" s="793" t="s">
        <v>314</v>
      </c>
      <c r="E4" s="794"/>
      <c r="F4" s="793" t="s">
        <v>313</v>
      </c>
      <c r="G4" s="792"/>
      <c r="H4" s="791" t="s">
        <v>314</v>
      </c>
      <c r="I4" s="793"/>
    </row>
    <row r="5" spans="1:9" ht="15" customHeight="1">
      <c r="A5" s="790"/>
      <c r="B5" s="316" t="s">
        <v>316</v>
      </c>
      <c r="C5" s="306" t="s">
        <v>204</v>
      </c>
      <c r="D5" s="305" t="s">
        <v>315</v>
      </c>
      <c r="E5" s="512" t="s">
        <v>204</v>
      </c>
      <c r="F5" s="304" t="s">
        <v>316</v>
      </c>
      <c r="G5" s="306" t="s">
        <v>204</v>
      </c>
      <c r="H5" s="307" t="s">
        <v>315</v>
      </c>
      <c r="I5" s="304" t="s">
        <v>204</v>
      </c>
    </row>
    <row r="6" spans="1:9" ht="15" customHeight="1">
      <c r="A6" s="69" t="s">
        <v>61</v>
      </c>
      <c r="B6" s="192">
        <v>147397.49200000003</v>
      </c>
      <c r="C6" s="175">
        <v>100</v>
      </c>
      <c r="D6" s="591">
        <v>807307.94</v>
      </c>
      <c r="E6" s="586">
        <v>100</v>
      </c>
      <c r="F6" s="581">
        <v>128354.415</v>
      </c>
      <c r="G6" s="175">
        <v>100</v>
      </c>
      <c r="H6" s="591">
        <v>761805.63</v>
      </c>
      <c r="I6" s="70">
        <v>100</v>
      </c>
    </row>
    <row r="7" spans="1:9" ht="12" customHeight="1">
      <c r="A7" s="41" t="s">
        <v>66</v>
      </c>
      <c r="B7" s="197">
        <v>518.341</v>
      </c>
      <c r="C7" s="209">
        <v>0.3516620214949111</v>
      </c>
      <c r="D7" s="91">
        <v>1239.66</v>
      </c>
      <c r="E7" s="587">
        <v>0.15355478852344748</v>
      </c>
      <c r="F7" s="582">
        <v>485.61</v>
      </c>
      <c r="G7" s="209">
        <v>0.37833525243366195</v>
      </c>
      <c r="H7" s="64">
        <v>1184.52</v>
      </c>
      <c r="I7" s="202">
        <v>0.15548848070340462</v>
      </c>
    </row>
    <row r="8" spans="1:9" ht="12" customHeight="1">
      <c r="A8" s="41" t="s">
        <v>62</v>
      </c>
      <c r="B8" s="194">
        <v>11377.285</v>
      </c>
      <c r="C8" s="210">
        <v>7.718777874456641</v>
      </c>
      <c r="D8" s="56">
        <v>30918.36</v>
      </c>
      <c r="E8" s="588">
        <v>3.829809973131195</v>
      </c>
      <c r="F8" s="582">
        <v>11066.91</v>
      </c>
      <c r="G8" s="210">
        <v>8.622149849695472</v>
      </c>
      <c r="H8" s="64">
        <v>30569.22</v>
      </c>
      <c r="I8" s="198">
        <v>4.012732224097635</v>
      </c>
    </row>
    <row r="9" spans="1:9" ht="12" customHeight="1">
      <c r="A9" s="41" t="s">
        <v>63</v>
      </c>
      <c r="B9" s="194">
        <v>60658.851</v>
      </c>
      <c r="C9" s="210">
        <v>41.153244995511855</v>
      </c>
      <c r="D9" s="56">
        <v>456660.2</v>
      </c>
      <c r="E9" s="588">
        <v>56.56580065346565</v>
      </c>
      <c r="F9" s="582">
        <v>39788.82</v>
      </c>
      <c r="G9" s="210">
        <v>30.999183004339976</v>
      </c>
      <c r="H9" s="64">
        <v>332637.8</v>
      </c>
      <c r="I9" s="198">
        <v>43.66439245139209</v>
      </c>
    </row>
    <row r="10" spans="1:9" ht="12" customHeight="1">
      <c r="A10" s="41" t="s">
        <v>64</v>
      </c>
      <c r="B10" s="194">
        <v>67657.05</v>
      </c>
      <c r="C10" s="210">
        <v>45.901086295281054</v>
      </c>
      <c r="D10" s="56">
        <v>259054.68</v>
      </c>
      <c r="E10" s="588">
        <v>32.08870706759059</v>
      </c>
      <c r="F10" s="582">
        <v>66139.83</v>
      </c>
      <c r="G10" s="210">
        <v>51.52906505008028</v>
      </c>
      <c r="H10" s="64">
        <v>276324.3</v>
      </c>
      <c r="I10" s="198">
        <v>36.27228378451338</v>
      </c>
    </row>
    <row r="11" spans="1:9" ht="12" customHeight="1">
      <c r="A11" s="41" t="s">
        <v>181</v>
      </c>
      <c r="B11" s="194">
        <v>4269.5</v>
      </c>
      <c r="C11" s="210">
        <v>2.8965893123880284</v>
      </c>
      <c r="D11" s="56">
        <v>20653.32</v>
      </c>
      <c r="E11" s="588">
        <v>2.5582951655349757</v>
      </c>
      <c r="F11" s="582">
        <v>5577.65</v>
      </c>
      <c r="G11" s="210">
        <v>4.34550693094585</v>
      </c>
      <c r="H11" s="64">
        <v>28993.38</v>
      </c>
      <c r="I11" s="198">
        <v>3.80587630994536</v>
      </c>
    </row>
    <row r="12" spans="1:9" ht="12" customHeight="1">
      <c r="A12" s="41" t="s">
        <v>65</v>
      </c>
      <c r="B12" s="194">
        <v>1457.2</v>
      </c>
      <c r="C12" s="210">
        <v>0.9886192636167783</v>
      </c>
      <c r="D12" s="56">
        <v>6130.86</v>
      </c>
      <c r="E12" s="588">
        <v>0.7594202529458586</v>
      </c>
      <c r="F12" s="582">
        <v>1472</v>
      </c>
      <c r="G12" s="210">
        <v>1.1468245950090616</v>
      </c>
      <c r="H12" s="64">
        <v>5851.5</v>
      </c>
      <c r="I12" s="198">
        <v>0.7681093141829367</v>
      </c>
    </row>
    <row r="13" spans="1:9" ht="12" customHeight="1">
      <c r="A13" s="48" t="s">
        <v>67</v>
      </c>
      <c r="B13" s="196">
        <v>1459.265</v>
      </c>
      <c r="C13" s="211">
        <v>0.9900202372507124</v>
      </c>
      <c r="D13" s="58">
        <v>32650.86</v>
      </c>
      <c r="E13" s="589">
        <v>4.044412098808294</v>
      </c>
      <c r="F13" s="583">
        <v>3823.595</v>
      </c>
      <c r="G13" s="211">
        <v>2.978935317495701</v>
      </c>
      <c r="H13" s="51">
        <v>86244.91</v>
      </c>
      <c r="I13" s="199">
        <v>11.321117435165188</v>
      </c>
    </row>
    <row r="14" spans="1:9" ht="15" customHeight="1">
      <c r="A14" s="203" t="s">
        <v>57</v>
      </c>
      <c r="B14" s="204">
        <v>895.8700000000001</v>
      </c>
      <c r="C14" s="506">
        <v>0.6077918883450201</v>
      </c>
      <c r="D14" s="205">
        <v>17799.620000000003</v>
      </c>
      <c r="E14" s="590">
        <v>2.2048117103864984</v>
      </c>
      <c r="F14" s="584">
        <v>1083.05</v>
      </c>
      <c r="G14" s="506">
        <v>0.8437964521906005</v>
      </c>
      <c r="H14" s="205">
        <v>18547.9</v>
      </c>
      <c r="I14" s="206">
        <v>2.4347286590675368</v>
      </c>
    </row>
    <row r="15" spans="1:9" ht="12" customHeight="1">
      <c r="A15" s="84" t="s">
        <v>66</v>
      </c>
      <c r="B15" s="194">
        <v>111.8</v>
      </c>
      <c r="C15" s="209">
        <v>21.56881280855653</v>
      </c>
      <c r="D15" s="56">
        <v>110.7</v>
      </c>
      <c r="E15" s="588">
        <v>8.929867866995789</v>
      </c>
      <c r="F15" s="77">
        <v>112.9</v>
      </c>
      <c r="G15" s="210">
        <v>23.249109367599516</v>
      </c>
      <c r="H15" s="64">
        <v>203.4</v>
      </c>
      <c r="I15" s="198">
        <v>17.171512511397022</v>
      </c>
    </row>
    <row r="16" spans="1:9" ht="12" customHeight="1">
      <c r="A16" s="84" t="s">
        <v>62</v>
      </c>
      <c r="B16" s="194">
        <v>101</v>
      </c>
      <c r="C16" s="210">
        <v>0.8877337607346568</v>
      </c>
      <c r="D16" s="56">
        <v>151.5</v>
      </c>
      <c r="E16" s="588">
        <v>0.49000011643567126</v>
      </c>
      <c r="F16" s="77">
        <v>101.3</v>
      </c>
      <c r="G16" s="210">
        <v>0.9153413193023165</v>
      </c>
      <c r="H16" s="64">
        <v>244.5</v>
      </c>
      <c r="I16" s="198">
        <v>0.7998241368278288</v>
      </c>
    </row>
    <row r="17" spans="1:9" ht="12" customHeight="1">
      <c r="A17" s="84" t="s">
        <v>63</v>
      </c>
      <c r="B17" s="194">
        <v>426.87</v>
      </c>
      <c r="C17" s="210">
        <v>0.7037225284732149</v>
      </c>
      <c r="D17" s="56">
        <v>8706.1</v>
      </c>
      <c r="E17" s="588">
        <v>1.9064722522348125</v>
      </c>
      <c r="F17" s="77">
        <v>362.16</v>
      </c>
      <c r="G17" s="210">
        <v>0.9102054295653906</v>
      </c>
      <c r="H17" s="64">
        <v>1819.8</v>
      </c>
      <c r="I17" s="198">
        <v>0.5470815403420778</v>
      </c>
    </row>
    <row r="18" spans="1:9" ht="12" customHeight="1">
      <c r="A18" s="85" t="s">
        <v>64</v>
      </c>
      <c r="B18" s="194">
        <v>167</v>
      </c>
      <c r="C18" s="210">
        <v>0.24683310904037348</v>
      </c>
      <c r="D18" s="56">
        <v>501</v>
      </c>
      <c r="E18" s="588">
        <v>0.1933954638457024</v>
      </c>
      <c r="F18" s="77">
        <v>180</v>
      </c>
      <c r="G18" s="210">
        <v>0.27215068439093354</v>
      </c>
      <c r="H18" s="64">
        <v>648.6</v>
      </c>
      <c r="I18" s="198">
        <v>0.23472419906609737</v>
      </c>
    </row>
    <row r="19" spans="1:9" ht="12" customHeight="1">
      <c r="A19" s="85" t="s">
        <v>181</v>
      </c>
      <c r="B19" s="194">
        <v>38</v>
      </c>
      <c r="C19" s="210">
        <v>0.8900339618222274</v>
      </c>
      <c r="D19" s="56">
        <v>142.32</v>
      </c>
      <c r="E19" s="588">
        <v>0.6890901801744223</v>
      </c>
      <c r="F19" s="77">
        <v>48</v>
      </c>
      <c r="G19" s="210">
        <v>0.8605774833487222</v>
      </c>
      <c r="H19" s="64">
        <v>192.6</v>
      </c>
      <c r="I19" s="198">
        <v>0.664289572309265</v>
      </c>
    </row>
    <row r="20" spans="1:9" ht="12" customHeight="1">
      <c r="A20" s="86" t="s">
        <v>67</v>
      </c>
      <c r="B20" s="196">
        <v>51.2</v>
      </c>
      <c r="C20" s="211">
        <v>3.5135877024430413</v>
      </c>
      <c r="D20" s="58">
        <v>8188</v>
      </c>
      <c r="E20" s="589">
        <v>25.077440532959926</v>
      </c>
      <c r="F20" s="585">
        <v>278.69</v>
      </c>
      <c r="G20" s="211">
        <v>7.2886903555423626</v>
      </c>
      <c r="H20" s="585">
        <v>15439</v>
      </c>
      <c r="I20" s="199">
        <v>17.901346293943607</v>
      </c>
    </row>
    <row r="21" spans="1:9" ht="15" customHeight="1">
      <c r="A21" s="203" t="s">
        <v>68</v>
      </c>
      <c r="B21" s="204">
        <v>351.7</v>
      </c>
      <c r="C21" s="506">
        <v>0.23860650220561413</v>
      </c>
      <c r="D21" s="205">
        <v>4570.57</v>
      </c>
      <c r="E21" s="590">
        <v>0.5661495166268277</v>
      </c>
      <c r="F21" s="443">
        <v>333175</v>
      </c>
      <c r="G21" s="506">
        <v>0.2595742421481957</v>
      </c>
      <c r="H21" s="521">
        <v>5563.3</v>
      </c>
      <c r="I21" s="206">
        <v>0.7302781419454724</v>
      </c>
    </row>
    <row r="22" spans="1:9" ht="12" customHeight="1">
      <c r="A22" s="55" t="s">
        <v>66</v>
      </c>
      <c r="B22" s="194">
        <v>48.8</v>
      </c>
      <c r="C22" s="210">
        <v>9.414651744700882</v>
      </c>
      <c r="D22" s="56">
        <v>172.92</v>
      </c>
      <c r="E22" s="588">
        <v>13.948986012293691</v>
      </c>
      <c r="F22" s="171">
        <v>51300</v>
      </c>
      <c r="G22" s="210">
        <v>10.564032865880028</v>
      </c>
      <c r="H22" s="64">
        <v>180.54</v>
      </c>
      <c r="I22" s="198">
        <v>15.24161685746125</v>
      </c>
    </row>
    <row r="23" spans="1:9" ht="12" customHeight="1">
      <c r="A23" s="84" t="s">
        <v>62</v>
      </c>
      <c r="B23" s="194">
        <v>7.45</v>
      </c>
      <c r="C23" s="210">
        <v>0.06548135165815043</v>
      </c>
      <c r="D23" s="56">
        <v>21.72</v>
      </c>
      <c r="E23" s="588">
        <v>0.07024952164345069</v>
      </c>
      <c r="F23" s="171">
        <v>5300</v>
      </c>
      <c r="G23" s="210">
        <v>0.047890513250762864</v>
      </c>
      <c r="H23" s="64">
        <v>11.4</v>
      </c>
      <c r="I23" s="198">
        <v>0.037292413741665635</v>
      </c>
    </row>
    <row r="24" spans="1:9" ht="12" customHeight="1">
      <c r="A24" s="84" t="s">
        <v>63</v>
      </c>
      <c r="B24" s="194">
        <v>262</v>
      </c>
      <c r="C24" s="210">
        <v>0.4319237764658615</v>
      </c>
      <c r="D24" s="56">
        <v>2258.3</v>
      </c>
      <c r="E24" s="588">
        <v>0.4945252509415097</v>
      </c>
      <c r="F24" s="171">
        <v>172190</v>
      </c>
      <c r="G24" s="210">
        <v>0.432759755127194</v>
      </c>
      <c r="H24" s="64">
        <v>1212.86</v>
      </c>
      <c r="I24" s="198">
        <v>0.3646188136164922</v>
      </c>
    </row>
    <row r="25" spans="1:9" ht="12" customHeight="1">
      <c r="A25" s="44" t="s">
        <v>64</v>
      </c>
      <c r="B25" s="194">
        <v>12</v>
      </c>
      <c r="C25" s="210">
        <v>0.017736510829248393</v>
      </c>
      <c r="D25" s="56">
        <v>36</v>
      </c>
      <c r="E25" s="588">
        <v>0.013896680036816938</v>
      </c>
      <c r="F25" s="171">
        <v>35000</v>
      </c>
      <c r="G25" s="210">
        <v>0.05291818863157042</v>
      </c>
      <c r="H25" s="64">
        <v>105</v>
      </c>
      <c r="I25" s="198">
        <v>0.03799882963604721</v>
      </c>
    </row>
    <row r="26" spans="1:9" ht="12" customHeight="1">
      <c r="A26" s="68" t="s">
        <v>181</v>
      </c>
      <c r="B26" s="194">
        <v>0</v>
      </c>
      <c r="C26" s="210">
        <v>0</v>
      </c>
      <c r="D26" s="56">
        <v>0</v>
      </c>
      <c r="E26" s="588">
        <v>0</v>
      </c>
      <c r="F26" s="171">
        <v>0</v>
      </c>
      <c r="G26" s="210">
        <v>0</v>
      </c>
      <c r="H26" s="64">
        <v>0</v>
      </c>
      <c r="I26" s="198">
        <v>0</v>
      </c>
    </row>
    <row r="27" spans="1:9" ht="12" customHeight="1">
      <c r="A27" s="86" t="s">
        <v>67</v>
      </c>
      <c r="B27" s="196">
        <v>21.45</v>
      </c>
      <c r="C27" s="211">
        <v>1.4699180751953893</v>
      </c>
      <c r="D27" s="57">
        <v>2081.63</v>
      </c>
      <c r="E27" s="589">
        <v>6.375421658112527</v>
      </c>
      <c r="F27" s="172">
        <v>69385</v>
      </c>
      <c r="G27" s="211">
        <v>1.8146534870978752</v>
      </c>
      <c r="H27" s="51">
        <v>4053.5</v>
      </c>
      <c r="I27" s="199">
        <v>4.699987512306524</v>
      </c>
    </row>
    <row r="28" spans="1:9" ht="15" customHeight="1">
      <c r="A28" s="166" t="s">
        <v>69</v>
      </c>
      <c r="B28" s="204">
        <v>913.3</v>
      </c>
      <c r="C28" s="506">
        <v>0.6196170556280562</v>
      </c>
      <c r="D28" s="205">
        <v>9214</v>
      </c>
      <c r="E28" s="590">
        <v>1.1413240900368204</v>
      </c>
      <c r="F28" s="584">
        <v>864.41</v>
      </c>
      <c r="G28" s="506">
        <v>0.6734556033775698</v>
      </c>
      <c r="H28" s="208">
        <v>0</v>
      </c>
      <c r="I28" s="206">
        <v>0</v>
      </c>
    </row>
    <row r="29" spans="1:9" ht="12" customHeight="1">
      <c r="A29" s="84" t="s">
        <v>66</v>
      </c>
      <c r="B29" s="194">
        <v>47</v>
      </c>
      <c r="C29" s="209">
        <v>9.06739000001929</v>
      </c>
      <c r="D29" s="56">
        <v>122.76</v>
      </c>
      <c r="E29" s="587">
        <v>9.902715260635981</v>
      </c>
      <c r="F29" s="582">
        <v>45.85</v>
      </c>
      <c r="G29" s="210">
        <v>9.44173307798439</v>
      </c>
      <c r="H29" s="592">
        <v>0</v>
      </c>
      <c r="I29" s="198">
        <v>0</v>
      </c>
    </row>
    <row r="30" spans="1:9" ht="12" customHeight="1">
      <c r="A30" s="84" t="s">
        <v>62</v>
      </c>
      <c r="B30" s="194">
        <v>20</v>
      </c>
      <c r="C30" s="210">
        <v>0.17578886351181322</v>
      </c>
      <c r="D30" s="56">
        <v>21.6</v>
      </c>
      <c r="E30" s="588">
        <v>0.06986140273934323</v>
      </c>
      <c r="F30" s="582">
        <v>12</v>
      </c>
      <c r="G30" s="210">
        <v>0.10843135075644421</v>
      </c>
      <c r="H30" s="592">
        <v>0</v>
      </c>
      <c r="I30" s="198">
        <v>0</v>
      </c>
    </row>
    <row r="31" spans="1:9" ht="12" customHeight="1">
      <c r="A31" s="84" t="s">
        <v>63</v>
      </c>
      <c r="B31" s="194">
        <v>647.5</v>
      </c>
      <c r="C31" s="210">
        <v>1.0674452109223105</v>
      </c>
      <c r="D31" s="56">
        <v>5016.5</v>
      </c>
      <c r="E31" s="588">
        <v>1.0985192053084547</v>
      </c>
      <c r="F31" s="582">
        <v>469.45</v>
      </c>
      <c r="G31" s="210">
        <v>1.1798540394010177</v>
      </c>
      <c r="H31" s="592">
        <v>0</v>
      </c>
      <c r="I31" s="198">
        <v>0</v>
      </c>
    </row>
    <row r="32" spans="1:9" ht="12" customHeight="1">
      <c r="A32" s="84" t="s">
        <v>64</v>
      </c>
      <c r="B32" s="194">
        <v>130</v>
      </c>
      <c r="C32" s="210">
        <v>0.19214553398352424</v>
      </c>
      <c r="D32" s="56">
        <v>468</v>
      </c>
      <c r="E32" s="588">
        <v>0.18065684047862018</v>
      </c>
      <c r="F32" s="582">
        <v>167</v>
      </c>
      <c r="G32" s="210">
        <v>0.25249535718492166</v>
      </c>
      <c r="H32" s="592">
        <v>0</v>
      </c>
      <c r="I32" s="198">
        <v>0</v>
      </c>
    </row>
    <row r="33" spans="1:9" ht="12" customHeight="1">
      <c r="A33" s="44" t="s">
        <v>181</v>
      </c>
      <c r="B33" s="194">
        <v>18.5</v>
      </c>
      <c r="C33" s="210">
        <v>0.4333060077292423</v>
      </c>
      <c r="D33" s="56">
        <v>84.6</v>
      </c>
      <c r="E33" s="588">
        <v>0.4096193735438176</v>
      </c>
      <c r="F33" s="582">
        <v>18.5</v>
      </c>
      <c r="G33" s="210">
        <v>0.33168090504065334</v>
      </c>
      <c r="H33" s="592">
        <v>0</v>
      </c>
      <c r="I33" s="198">
        <v>0</v>
      </c>
    </row>
    <row r="34" spans="1:9" ht="12" customHeight="1">
      <c r="A34" s="86" t="s">
        <v>67</v>
      </c>
      <c r="B34" s="196">
        <v>50.3</v>
      </c>
      <c r="C34" s="211">
        <v>3.4469407544208894</v>
      </c>
      <c r="D34" s="58">
        <v>3500.54</v>
      </c>
      <c r="E34" s="589">
        <v>10.721126487939369</v>
      </c>
      <c r="F34" s="583">
        <v>151.61</v>
      </c>
      <c r="G34" s="211">
        <v>3.9651165983845047</v>
      </c>
      <c r="H34" s="593">
        <v>0</v>
      </c>
      <c r="I34" s="199">
        <v>0</v>
      </c>
    </row>
    <row r="35" spans="1:9" ht="15" customHeight="1">
      <c r="A35" s="166" t="s">
        <v>70</v>
      </c>
      <c r="B35" s="204">
        <v>77922.20000000001</v>
      </c>
      <c r="C35" s="506">
        <v>52.86534997488288</v>
      </c>
      <c r="D35" s="205">
        <v>412983.74000000005</v>
      </c>
      <c r="E35" s="590">
        <v>51.15566434290242</v>
      </c>
      <c r="F35" s="584">
        <v>74294.31</v>
      </c>
      <c r="G35" s="506">
        <v>57.88216166931227</v>
      </c>
      <c r="H35" s="205">
        <v>413608.6400000001</v>
      </c>
      <c r="I35" s="206">
        <v>54.2931981219409</v>
      </c>
    </row>
    <row r="36" spans="1:9" ht="12" customHeight="1">
      <c r="A36" s="84" t="s">
        <v>66</v>
      </c>
      <c r="B36" s="194">
        <v>122</v>
      </c>
      <c r="C36" s="209">
        <v>23.536629361752208</v>
      </c>
      <c r="D36" s="56">
        <v>289.2</v>
      </c>
      <c r="E36" s="588">
        <v>23.32897730022748</v>
      </c>
      <c r="F36" s="582">
        <v>90</v>
      </c>
      <c r="G36" s="210">
        <v>18.533390992771977</v>
      </c>
      <c r="H36" s="64">
        <v>226.2</v>
      </c>
      <c r="I36" s="198">
        <v>19.096342822409078</v>
      </c>
    </row>
    <row r="37" spans="1:9" ht="12" customHeight="1">
      <c r="A37" s="84" t="s">
        <v>62</v>
      </c>
      <c r="B37" s="194">
        <v>8331.98</v>
      </c>
      <c r="C37" s="210">
        <v>73.23346475015788</v>
      </c>
      <c r="D37" s="56">
        <v>22408.74</v>
      </c>
      <c r="E37" s="588">
        <v>72.47713009357547</v>
      </c>
      <c r="F37" s="582">
        <v>8557.82</v>
      </c>
      <c r="G37" s="210">
        <v>77.32799851087611</v>
      </c>
      <c r="H37" s="64">
        <v>23451.9</v>
      </c>
      <c r="I37" s="198">
        <v>76.71736472176916</v>
      </c>
    </row>
    <row r="38" spans="1:9" ht="12" customHeight="1">
      <c r="A38" s="84" t="s">
        <v>63</v>
      </c>
      <c r="B38" s="194">
        <v>28273.15</v>
      </c>
      <c r="C38" s="210">
        <v>46.6100981701747</v>
      </c>
      <c r="D38" s="56">
        <v>234489.52</v>
      </c>
      <c r="E38" s="588">
        <v>51.34879720194577</v>
      </c>
      <c r="F38" s="582">
        <v>23638.9</v>
      </c>
      <c r="G38" s="210">
        <v>59.41090989881077</v>
      </c>
      <c r="H38" s="64">
        <v>186050.58</v>
      </c>
      <c r="I38" s="198">
        <v>67.33051707721688</v>
      </c>
    </row>
    <row r="39" spans="1:9" ht="12" customHeight="1">
      <c r="A39" s="84" t="s">
        <v>64</v>
      </c>
      <c r="B39" s="194">
        <v>37398.05</v>
      </c>
      <c r="C39" s="210">
        <v>55.27590990148108</v>
      </c>
      <c r="D39" s="56">
        <v>138098.46</v>
      </c>
      <c r="E39" s="588">
        <v>53.30861422769896</v>
      </c>
      <c r="F39" s="582">
        <v>35697.53</v>
      </c>
      <c r="G39" s="210">
        <v>53.97281789203268</v>
      </c>
      <c r="H39" s="64">
        <v>137852.1</v>
      </c>
      <c r="I39" s="198">
        <v>49.88779488448899</v>
      </c>
    </row>
    <row r="40" spans="1:9" ht="12" customHeight="1">
      <c r="A40" s="87" t="s">
        <v>181</v>
      </c>
      <c r="B40" s="194">
        <v>1913</v>
      </c>
      <c r="C40" s="210">
        <v>44.80618339384003</v>
      </c>
      <c r="D40" s="56">
        <v>8726.4</v>
      </c>
      <c r="E40" s="588">
        <v>42.25180261575379</v>
      </c>
      <c r="F40" s="582">
        <v>2491.15</v>
      </c>
      <c r="G40" s="210">
        <v>44.6630749509202</v>
      </c>
      <c r="H40" s="64">
        <v>10728.78</v>
      </c>
      <c r="I40" s="198">
        <v>37.00424027829801</v>
      </c>
    </row>
    <row r="41" spans="1:9" ht="12" customHeight="1">
      <c r="A41" s="84" t="s">
        <v>65</v>
      </c>
      <c r="B41" s="194">
        <v>717.2</v>
      </c>
      <c r="C41" s="210">
        <v>49.21767773812792</v>
      </c>
      <c r="D41" s="56">
        <v>2735.46</v>
      </c>
      <c r="E41" s="588">
        <v>44.617883951028084</v>
      </c>
      <c r="F41" s="582">
        <v>717</v>
      </c>
      <c r="G41" s="210">
        <v>48.70923913043478</v>
      </c>
      <c r="H41" s="64">
        <v>2734.5</v>
      </c>
      <c r="I41" s="198">
        <v>46.73160728018457</v>
      </c>
    </row>
    <row r="42" spans="1:9" ht="12" customHeight="1">
      <c r="A42" s="86" t="s">
        <v>67</v>
      </c>
      <c r="B42" s="196">
        <v>1166.82</v>
      </c>
      <c r="C42" s="211">
        <v>79.95943163167757</v>
      </c>
      <c r="D42" s="58">
        <v>6235.96</v>
      </c>
      <c r="E42" s="589">
        <v>19.098915005607818</v>
      </c>
      <c r="F42" s="583">
        <v>3101.91</v>
      </c>
      <c r="G42" s="211">
        <v>81.12548530898277</v>
      </c>
      <c r="H42" s="51">
        <v>52564.58</v>
      </c>
      <c r="I42" s="199">
        <v>60.94803739722147</v>
      </c>
    </row>
    <row r="43" spans="1:9" ht="15" customHeight="1">
      <c r="A43" s="166" t="s">
        <v>71</v>
      </c>
      <c r="B43" s="204">
        <v>63461.85999999999</v>
      </c>
      <c r="C43" s="506">
        <v>43.05491168058679</v>
      </c>
      <c r="D43" s="205">
        <v>336465.34</v>
      </c>
      <c r="E43" s="590">
        <v>41.67744714612866</v>
      </c>
      <c r="F43" s="584">
        <v>47811.78</v>
      </c>
      <c r="G43" s="506">
        <v>37.249813339104854</v>
      </c>
      <c r="H43" s="205">
        <v>297865.14</v>
      </c>
      <c r="I43" s="206">
        <v>39.099886935726644</v>
      </c>
    </row>
    <row r="44" spans="1:9" ht="12" customHeight="1">
      <c r="A44" s="88" t="s">
        <v>66</v>
      </c>
      <c r="B44" s="194">
        <v>176.8</v>
      </c>
      <c r="C44" s="210">
        <v>34.10882025539173</v>
      </c>
      <c r="D44" s="56">
        <v>526.38</v>
      </c>
      <c r="E44" s="588">
        <v>42.46164270848458</v>
      </c>
      <c r="F44" s="582">
        <v>172.78</v>
      </c>
      <c r="G44" s="210">
        <v>35.57999217479047</v>
      </c>
      <c r="H44" s="64">
        <v>552.9</v>
      </c>
      <c r="I44" s="198">
        <v>46.677135042042345</v>
      </c>
    </row>
    <row r="45" spans="1:9" ht="12" customHeight="1">
      <c r="A45" s="88" t="s">
        <v>62</v>
      </c>
      <c r="B45" s="194">
        <v>2682.1</v>
      </c>
      <c r="C45" s="210">
        <v>23.574165541251713</v>
      </c>
      <c r="D45" s="56">
        <v>7847.04</v>
      </c>
      <c r="E45" s="588">
        <v>25.37987137739518</v>
      </c>
      <c r="F45" s="582">
        <v>1789.1</v>
      </c>
      <c r="G45" s="210">
        <v>16.166210803196194</v>
      </c>
      <c r="H45" s="64">
        <v>5064.84</v>
      </c>
      <c r="I45" s="198">
        <v>16.56843059783665</v>
      </c>
    </row>
    <row r="46" spans="1:9" ht="12" customHeight="1">
      <c r="A46" s="88" t="s">
        <v>63</v>
      </c>
      <c r="B46" s="194">
        <v>30116.26</v>
      </c>
      <c r="C46" s="210">
        <v>49.6485830237701</v>
      </c>
      <c r="D46" s="56">
        <v>198539.6</v>
      </c>
      <c r="E46" s="588">
        <v>43.47644046930299</v>
      </c>
      <c r="F46" s="582">
        <v>14544.9</v>
      </c>
      <c r="G46" s="210">
        <v>36.555243407570266</v>
      </c>
      <c r="H46" s="64">
        <v>139582.8</v>
      </c>
      <c r="I46" s="198">
        <v>41.96239874121341</v>
      </c>
    </row>
    <row r="47" spans="1:9" ht="12" customHeight="1">
      <c r="A47" s="88" t="s">
        <v>64</v>
      </c>
      <c r="B47" s="194">
        <v>27395</v>
      </c>
      <c r="C47" s="210">
        <v>40.490976180604974</v>
      </c>
      <c r="D47" s="56">
        <v>110343.72</v>
      </c>
      <c r="E47" s="588">
        <v>42.594760303114384</v>
      </c>
      <c r="F47" s="582">
        <v>27475.3</v>
      </c>
      <c r="G47" s="210">
        <v>41.54123166025676</v>
      </c>
      <c r="H47" s="64">
        <v>127881.6</v>
      </c>
      <c r="I47" s="198">
        <v>46.27953459033462</v>
      </c>
    </row>
    <row r="48" spans="1:9" ht="12" customHeight="1">
      <c r="A48" s="89" t="s">
        <v>181</v>
      </c>
      <c r="B48" s="194">
        <v>2300</v>
      </c>
      <c r="C48" s="210">
        <v>53.8704766366085</v>
      </c>
      <c r="D48" s="56">
        <v>11700</v>
      </c>
      <c r="E48" s="588">
        <v>56.64948783052798</v>
      </c>
      <c r="F48" s="582">
        <v>3020</v>
      </c>
      <c r="G48" s="210">
        <v>54.14466666069043</v>
      </c>
      <c r="H48" s="64">
        <v>18072</v>
      </c>
      <c r="I48" s="198">
        <v>62.33147014939272</v>
      </c>
    </row>
    <row r="49" spans="1:9" ht="12" customHeight="1">
      <c r="A49" s="88" t="s">
        <v>65</v>
      </c>
      <c r="B49" s="194">
        <v>740</v>
      </c>
      <c r="C49" s="210">
        <v>50.78232226187208</v>
      </c>
      <c r="D49" s="56">
        <v>3395.4</v>
      </c>
      <c r="E49" s="588">
        <v>55.38211604897193</v>
      </c>
      <c r="F49" s="582">
        <v>755</v>
      </c>
      <c r="G49" s="210">
        <v>51.29076086956522</v>
      </c>
      <c r="H49" s="64">
        <v>3117</v>
      </c>
      <c r="I49" s="198">
        <v>53.268392719815424</v>
      </c>
    </row>
    <row r="50" spans="1:9" ht="12" customHeight="1">
      <c r="A50" s="90" t="s">
        <v>67</v>
      </c>
      <c r="B50" s="196">
        <v>51.7</v>
      </c>
      <c r="C50" s="211">
        <v>3.542879463291451</v>
      </c>
      <c r="D50" s="57">
        <v>4113.2</v>
      </c>
      <c r="E50" s="589">
        <v>12.597524230602195</v>
      </c>
      <c r="F50" s="583">
        <v>54.7</v>
      </c>
      <c r="G50" s="211">
        <v>1.4305908444801294</v>
      </c>
      <c r="H50" s="51">
        <v>3594</v>
      </c>
      <c r="I50" s="199">
        <v>4.167202447077746</v>
      </c>
    </row>
    <row r="51" spans="1:9" ht="15" customHeight="1">
      <c r="A51" s="166" t="s">
        <v>58</v>
      </c>
      <c r="B51" s="204">
        <v>39.321</v>
      </c>
      <c r="C51" s="506">
        <v>0.026676844677927077</v>
      </c>
      <c r="D51" s="205">
        <v>367.27</v>
      </c>
      <c r="E51" s="590">
        <v>0.04549317327412883</v>
      </c>
      <c r="F51" s="584">
        <v>27.04</v>
      </c>
      <c r="G51" s="506">
        <v>0.021066669190927322</v>
      </c>
      <c r="H51" s="205">
        <v>218.2</v>
      </c>
      <c r="I51" s="206">
        <v>0.02864247669054375</v>
      </c>
    </row>
    <row r="52" spans="1:9" ht="12" customHeight="1">
      <c r="A52" s="88" t="s">
        <v>66</v>
      </c>
      <c r="B52" s="194">
        <v>3.611</v>
      </c>
      <c r="C52" s="210">
        <v>0.6966456444695673</v>
      </c>
      <c r="D52" s="56">
        <v>8.22</v>
      </c>
      <c r="E52" s="588">
        <v>0.6630850394462997</v>
      </c>
      <c r="F52" s="582">
        <v>3.12</v>
      </c>
      <c r="G52" s="210">
        <v>0.6424908877494285</v>
      </c>
      <c r="H52" s="64">
        <v>3.78</v>
      </c>
      <c r="I52" s="198">
        <v>0.3191166041941039</v>
      </c>
    </row>
    <row r="53" spans="1:9" ht="12" customHeight="1">
      <c r="A53" s="88" t="s">
        <v>62</v>
      </c>
      <c r="B53" s="194">
        <v>2.1</v>
      </c>
      <c r="C53" s="210">
        <v>0.01845783066874039</v>
      </c>
      <c r="D53" s="56">
        <v>3.78</v>
      </c>
      <c r="E53" s="588">
        <v>0.012225745479385063</v>
      </c>
      <c r="F53" s="582">
        <v>2.4</v>
      </c>
      <c r="G53" s="210">
        <v>0.021686270151288843</v>
      </c>
      <c r="H53" s="64">
        <v>5.22</v>
      </c>
      <c r="I53" s="198">
        <v>0.017075999976446894</v>
      </c>
    </row>
    <row r="54" spans="1:9" ht="12" customHeight="1">
      <c r="A54" s="88" t="s">
        <v>63</v>
      </c>
      <c r="B54" s="194">
        <v>31.46</v>
      </c>
      <c r="C54" s="210">
        <v>0.05186382445654963</v>
      </c>
      <c r="D54" s="56">
        <v>211.02</v>
      </c>
      <c r="E54" s="588">
        <v>0.046209413476366014</v>
      </c>
      <c r="F54" s="582">
        <v>20</v>
      </c>
      <c r="G54" s="210">
        <v>0.05026537605287113</v>
      </c>
      <c r="H54" s="64">
        <v>108</v>
      </c>
      <c r="I54" s="198">
        <v>0.03246774720131025</v>
      </c>
    </row>
    <row r="55" spans="1:9" ht="12" customHeight="1">
      <c r="A55" s="88" t="s">
        <v>64</v>
      </c>
      <c r="B55" s="194">
        <v>0</v>
      </c>
      <c r="C55" s="210">
        <v>0</v>
      </c>
      <c r="D55" s="56">
        <v>0</v>
      </c>
      <c r="E55" s="588">
        <v>0</v>
      </c>
      <c r="F55" s="582">
        <v>0</v>
      </c>
      <c r="G55" s="210">
        <v>0</v>
      </c>
      <c r="H55" s="64">
        <v>0</v>
      </c>
      <c r="I55" s="198">
        <v>0</v>
      </c>
    </row>
    <row r="56" spans="1:9" ht="12" customHeight="1">
      <c r="A56" s="55" t="s">
        <v>181</v>
      </c>
      <c r="B56" s="194">
        <v>0</v>
      </c>
      <c r="C56" s="210">
        <v>0</v>
      </c>
      <c r="D56" s="56">
        <v>0</v>
      </c>
      <c r="E56" s="588">
        <v>0</v>
      </c>
      <c r="F56" s="582">
        <v>0</v>
      </c>
      <c r="G56" s="210">
        <v>0</v>
      </c>
      <c r="H56" s="64">
        <v>0</v>
      </c>
      <c r="I56" s="198">
        <v>0</v>
      </c>
    </row>
    <row r="57" spans="1:9" ht="12" customHeight="1">
      <c r="A57" s="90" t="s">
        <v>67</v>
      </c>
      <c r="B57" s="196">
        <v>2.15</v>
      </c>
      <c r="C57" s="211">
        <v>0.14733444576550522</v>
      </c>
      <c r="D57" s="57">
        <v>144.25</v>
      </c>
      <c r="E57" s="589">
        <v>0.4417954075329103</v>
      </c>
      <c r="F57" s="583">
        <v>1.52</v>
      </c>
      <c r="G57" s="211">
        <v>0.03975316423418275</v>
      </c>
      <c r="H57" s="51">
        <v>101.2</v>
      </c>
      <c r="I57" s="199">
        <v>0.11734025810914521</v>
      </c>
    </row>
    <row r="58" spans="1:9" ht="15" customHeight="1">
      <c r="A58" s="166" t="s">
        <v>72</v>
      </c>
      <c r="B58" s="204">
        <v>439.41999999999996</v>
      </c>
      <c r="C58" s="506">
        <v>0.29811904805001693</v>
      </c>
      <c r="D58" s="205">
        <v>6995.65</v>
      </c>
      <c r="E58" s="590">
        <v>0.8665404678170266</v>
      </c>
      <c r="F58" s="584">
        <v>495.23</v>
      </c>
      <c r="G58" s="506">
        <v>0.38583012512658804</v>
      </c>
      <c r="H58" s="205">
        <v>8201.12</v>
      </c>
      <c r="I58" s="206">
        <v>1.0765370689108718</v>
      </c>
    </row>
    <row r="59" spans="1:9" ht="12" customHeight="1">
      <c r="A59" s="55" t="s">
        <v>66</v>
      </c>
      <c r="B59" s="194">
        <v>3.03</v>
      </c>
      <c r="C59" s="210">
        <v>0.5845572702140096</v>
      </c>
      <c r="D59" s="56">
        <v>5.4</v>
      </c>
      <c r="E59" s="588">
        <v>0.4356033105851605</v>
      </c>
      <c r="F59" s="582">
        <v>3.1</v>
      </c>
      <c r="G59" s="210">
        <v>0.6383723564177014</v>
      </c>
      <c r="H59" s="64">
        <v>6.48</v>
      </c>
      <c r="I59" s="198">
        <v>0.5470570357613211</v>
      </c>
    </row>
    <row r="60" spans="1:9" ht="12" customHeight="1">
      <c r="A60" s="84" t="s">
        <v>62</v>
      </c>
      <c r="B60" s="194">
        <v>25</v>
      </c>
      <c r="C60" s="210">
        <v>0.21973607938976653</v>
      </c>
      <c r="D60" s="56">
        <v>90</v>
      </c>
      <c r="E60" s="588">
        <v>0.29108917808059676</v>
      </c>
      <c r="F60" s="582">
        <v>25</v>
      </c>
      <c r="G60" s="210">
        <v>0.22589864740925877</v>
      </c>
      <c r="H60" s="64">
        <v>75</v>
      </c>
      <c r="I60" s="198">
        <v>0.24534482724780024</v>
      </c>
    </row>
    <row r="61" spans="1:9" ht="12" customHeight="1">
      <c r="A61" s="84" t="s">
        <v>63</v>
      </c>
      <c r="B61" s="194">
        <v>350</v>
      </c>
      <c r="C61" s="210">
        <v>0.576997411309357</v>
      </c>
      <c r="D61" s="56">
        <v>3075</v>
      </c>
      <c r="E61" s="588">
        <v>0.6733671995063288</v>
      </c>
      <c r="F61" s="582">
        <v>390.76</v>
      </c>
      <c r="G61" s="210">
        <v>0.9820849173209961</v>
      </c>
      <c r="H61" s="64">
        <v>2833.26</v>
      </c>
      <c r="I61" s="198">
        <v>0.8517552725517065</v>
      </c>
    </row>
    <row r="62" spans="1:9" ht="12" customHeight="1">
      <c r="A62" s="84" t="s">
        <v>181</v>
      </c>
      <c r="B62" s="193">
        <v>0</v>
      </c>
      <c r="C62" s="210">
        <v>0</v>
      </c>
      <c r="D62" s="64">
        <v>0</v>
      </c>
      <c r="E62" s="588">
        <v>0</v>
      </c>
      <c r="F62" s="582">
        <v>0</v>
      </c>
      <c r="G62" s="210">
        <v>0</v>
      </c>
      <c r="H62" s="64">
        <v>0</v>
      </c>
      <c r="I62" s="198">
        <v>0</v>
      </c>
    </row>
    <row r="63" spans="1:9" ht="12" customHeight="1">
      <c r="A63" s="86" t="s">
        <v>67</v>
      </c>
      <c r="B63" s="196">
        <v>61.39</v>
      </c>
      <c r="C63" s="211">
        <v>4.206912383974124</v>
      </c>
      <c r="D63" s="57">
        <v>3825.25</v>
      </c>
      <c r="E63" s="589">
        <v>11.71561790409196</v>
      </c>
      <c r="F63" s="583">
        <v>76.37</v>
      </c>
      <c r="G63" s="211">
        <v>1.9973349687924586</v>
      </c>
      <c r="H63" s="51">
        <v>5286.38</v>
      </c>
      <c r="I63" s="199">
        <v>6.129497961097067</v>
      </c>
    </row>
    <row r="64" spans="1:9" ht="15" customHeight="1">
      <c r="A64" s="166" t="s">
        <v>59</v>
      </c>
      <c r="B64" s="204">
        <v>3373.821</v>
      </c>
      <c r="C64" s="506">
        <v>2.2889270056236772</v>
      </c>
      <c r="D64" s="205">
        <v>18911.75</v>
      </c>
      <c r="E64" s="590">
        <v>2.342569552827636</v>
      </c>
      <c r="F64" s="584">
        <v>3445.42</v>
      </c>
      <c r="G64" s="506">
        <v>2.684301899548995</v>
      </c>
      <c r="H64" s="205">
        <v>17801.33</v>
      </c>
      <c r="I64" s="206">
        <v>2.3367285957180446</v>
      </c>
    </row>
    <row r="65" spans="1:9" ht="12" customHeight="1">
      <c r="A65" s="84" t="s">
        <v>66</v>
      </c>
      <c r="B65" s="194">
        <v>5.3</v>
      </c>
      <c r="C65" s="210">
        <v>1.0224929148957924</v>
      </c>
      <c r="D65" s="56">
        <v>4.08</v>
      </c>
      <c r="E65" s="588">
        <v>0.32912250133101006</v>
      </c>
      <c r="F65" s="582">
        <v>6.56</v>
      </c>
      <c r="G65" s="210">
        <v>1.3508782768064906</v>
      </c>
      <c r="H65" s="64">
        <v>11.22</v>
      </c>
      <c r="I65" s="198">
        <v>0.9472191267348801</v>
      </c>
    </row>
    <row r="66" spans="1:9" ht="12" customHeight="1">
      <c r="A66" s="84" t="s">
        <v>62</v>
      </c>
      <c r="B66" s="194">
        <v>207.655</v>
      </c>
      <c r="C66" s="210">
        <v>1.8251718226272788</v>
      </c>
      <c r="D66" s="56">
        <v>373.98</v>
      </c>
      <c r="E66" s="588">
        <v>1.2095725646509066</v>
      </c>
      <c r="F66" s="582">
        <v>573.99</v>
      </c>
      <c r="G66" s="210">
        <v>5.186542585057618</v>
      </c>
      <c r="H66" s="64">
        <v>1716.36</v>
      </c>
      <c r="I66" s="198">
        <v>5.614667302600458</v>
      </c>
    </row>
    <row r="67" spans="1:9" ht="12" customHeight="1">
      <c r="A67" s="84" t="s">
        <v>63</v>
      </c>
      <c r="B67" s="194">
        <v>551.611</v>
      </c>
      <c r="C67" s="210">
        <v>0.909366054427902</v>
      </c>
      <c r="D67" s="56">
        <v>4364.16</v>
      </c>
      <c r="E67" s="588">
        <v>0.9556690072837527</v>
      </c>
      <c r="F67" s="582">
        <v>190.46</v>
      </c>
      <c r="G67" s="210">
        <v>0.47867717615149186</v>
      </c>
      <c r="H67" s="64">
        <v>1030.5</v>
      </c>
      <c r="I67" s="198">
        <v>0.309796421212502</v>
      </c>
    </row>
    <row r="68" spans="1:9" ht="12" customHeight="1">
      <c r="A68" s="84" t="s">
        <v>64</v>
      </c>
      <c r="B68" s="194">
        <v>2555</v>
      </c>
      <c r="C68" s="210">
        <v>3.776398764060804</v>
      </c>
      <c r="D68" s="56">
        <v>9607.5</v>
      </c>
      <c r="E68" s="588">
        <v>3.7086764848255203</v>
      </c>
      <c r="F68" s="582">
        <v>2585</v>
      </c>
      <c r="G68" s="210">
        <v>3.9083862175031294</v>
      </c>
      <c r="H68" s="64">
        <v>9837</v>
      </c>
      <c r="I68" s="198">
        <v>3.5599474964742512</v>
      </c>
    </row>
    <row r="69" spans="1:9" ht="12" customHeight="1">
      <c r="A69" s="44" t="s">
        <v>243</v>
      </c>
      <c r="B69" s="194">
        <v>0</v>
      </c>
      <c r="C69" s="210">
        <v>0</v>
      </c>
      <c r="D69" s="92">
        <v>0</v>
      </c>
      <c r="E69" s="588">
        <v>0</v>
      </c>
      <c r="F69" s="582">
        <v>0</v>
      </c>
      <c r="G69" s="210">
        <v>0</v>
      </c>
      <c r="H69" s="64">
        <v>0</v>
      </c>
      <c r="I69" s="198">
        <v>0</v>
      </c>
    </row>
    <row r="70" spans="1:9" ht="12" customHeight="1">
      <c r="A70" s="86" t="s">
        <v>67</v>
      </c>
      <c r="B70" s="195">
        <v>54.255</v>
      </c>
      <c r="C70" s="211">
        <v>3.7179676069802263</v>
      </c>
      <c r="D70" s="57">
        <v>4562.03</v>
      </c>
      <c r="E70" s="589">
        <v>13.972158773153295</v>
      </c>
      <c r="F70" s="583">
        <v>89.41</v>
      </c>
      <c r="G70" s="211">
        <v>2.3383752724857105</v>
      </c>
      <c r="H70" s="51">
        <v>5206.25</v>
      </c>
      <c r="I70" s="199">
        <v>6.03658813024444</v>
      </c>
    </row>
    <row r="71" ht="12" customHeight="1">
      <c r="A71" s="97" t="s">
        <v>244</v>
      </c>
    </row>
    <row r="72" ht="12" customHeight="1">
      <c r="A72" s="31" t="s">
        <v>246</v>
      </c>
    </row>
    <row r="73" ht="12" customHeight="1">
      <c r="A73" s="31" t="s">
        <v>245</v>
      </c>
    </row>
    <row r="74" ht="12" customHeight="1">
      <c r="A74" s="107"/>
    </row>
    <row r="75" ht="12" customHeight="1">
      <c r="A75" s="4"/>
    </row>
    <row r="76" ht="12" customHeight="1">
      <c r="A76" s="4"/>
    </row>
    <row r="77" ht="12" customHeight="1">
      <c r="A77" s="4"/>
    </row>
    <row r="78" ht="12" customHeight="1">
      <c r="A78" s="4"/>
    </row>
    <row r="79" ht="12" customHeight="1">
      <c r="A79" s="4"/>
    </row>
    <row r="80" ht="12" customHeight="1">
      <c r="A80" s="4"/>
    </row>
    <row r="81" ht="12" customHeight="1">
      <c r="A81"/>
    </row>
    <row r="82" ht="12" customHeight="1">
      <c r="A82" s="20"/>
    </row>
    <row r="83" ht="12" customHeight="1">
      <c r="A83" s="20"/>
    </row>
    <row r="84" ht="12" customHeight="1">
      <c r="A84" s="22"/>
    </row>
    <row r="85" ht="12" customHeight="1">
      <c r="A85" s="20"/>
    </row>
    <row r="86" ht="12" customHeight="1">
      <c r="A86" s="22"/>
    </row>
    <row r="87" ht="12" customHeight="1">
      <c r="A87" s="22"/>
    </row>
    <row r="88" ht="12" customHeight="1">
      <c r="A88" s="15"/>
    </row>
    <row r="113" ht="12" customHeight="1">
      <c r="A113"/>
    </row>
  </sheetData>
  <sheetProtection/>
  <mergeCells count="8">
    <mergeCell ref="A2:A5"/>
    <mergeCell ref="B4:C4"/>
    <mergeCell ref="D4:E4"/>
    <mergeCell ref="F4:G4"/>
    <mergeCell ref="H4:I4"/>
    <mergeCell ref="F3:I3"/>
    <mergeCell ref="B3:E3"/>
    <mergeCell ref="B2:I2"/>
  </mergeCells>
  <printOptions/>
  <pageMargins left="0.17" right="0.17" top="0.17" bottom="3.66" header="0.17" footer="0.17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V115"/>
  <sheetViews>
    <sheetView zoomScalePageLayoutView="0" workbookViewId="0" topLeftCell="A1">
      <selection activeCell="L11" sqref="L10:L11"/>
    </sheetView>
  </sheetViews>
  <sheetFormatPr defaultColWidth="20.57421875" defaultRowHeight="12" customHeight="1"/>
  <cols>
    <col min="1" max="1" width="20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8.7109375" style="4" customWidth="1"/>
    <col min="6" max="6" width="12.7109375" style="4" customWidth="1"/>
    <col min="7" max="7" width="8.7109375" style="4" customWidth="1"/>
    <col min="8" max="8" width="12.7109375" style="4" customWidth="1"/>
    <col min="9" max="9" width="8.7109375" style="4" customWidth="1"/>
    <col min="10" max="16384" width="20.57421875" style="4" customWidth="1"/>
  </cols>
  <sheetData>
    <row r="1" ht="15" customHeight="1">
      <c r="A1" s="35" t="s">
        <v>312</v>
      </c>
    </row>
    <row r="2" spans="1:9" ht="15" customHeight="1">
      <c r="A2" s="798" t="s">
        <v>124</v>
      </c>
      <c r="B2" s="791" t="s">
        <v>60</v>
      </c>
      <c r="C2" s="793"/>
      <c r="D2" s="793"/>
      <c r="E2" s="793"/>
      <c r="F2" s="793"/>
      <c r="G2" s="793"/>
      <c r="H2" s="793"/>
      <c r="I2" s="793"/>
    </row>
    <row r="3" spans="1:9" ht="15" customHeight="1">
      <c r="A3" s="799"/>
      <c r="B3" s="791">
        <v>2019</v>
      </c>
      <c r="C3" s="793"/>
      <c r="D3" s="793"/>
      <c r="E3" s="794"/>
      <c r="F3" s="795">
        <v>2020</v>
      </c>
      <c r="G3" s="795"/>
      <c r="H3" s="795"/>
      <c r="I3" s="795"/>
    </row>
    <row r="4" spans="1:9" ht="15" customHeight="1">
      <c r="A4" s="799"/>
      <c r="B4" s="791" t="s">
        <v>313</v>
      </c>
      <c r="C4" s="792"/>
      <c r="D4" s="793" t="s">
        <v>314</v>
      </c>
      <c r="E4" s="794"/>
      <c r="F4" s="800" t="s">
        <v>313</v>
      </c>
      <c r="G4" s="792"/>
      <c r="H4" s="793" t="s">
        <v>314</v>
      </c>
      <c r="I4" s="793"/>
    </row>
    <row r="5" spans="1:9" ht="15" customHeight="1">
      <c r="A5" s="795"/>
      <c r="B5" s="308" t="s">
        <v>316</v>
      </c>
      <c r="C5" s="306" t="s">
        <v>204</v>
      </c>
      <c r="D5" s="305" t="s">
        <v>315</v>
      </c>
      <c r="E5" s="512" t="s">
        <v>204</v>
      </c>
      <c r="F5" s="545" t="s">
        <v>316</v>
      </c>
      <c r="G5" s="306" t="s">
        <v>204</v>
      </c>
      <c r="H5" s="305" t="s">
        <v>315</v>
      </c>
      <c r="I5" s="304" t="s">
        <v>204</v>
      </c>
    </row>
    <row r="6" spans="1:9" ht="15" customHeight="1">
      <c r="A6" s="71" t="s">
        <v>54</v>
      </c>
      <c r="B6" s="504">
        <f>SUM(B7:B16)</f>
        <v>8064.981000000001</v>
      </c>
      <c r="C6" s="526">
        <v>100</v>
      </c>
      <c r="D6" s="436">
        <f>SUM(D7:D16)</f>
        <v>239151</v>
      </c>
      <c r="E6" s="513">
        <v>100</v>
      </c>
      <c r="F6" s="546">
        <v>7887.96</v>
      </c>
      <c r="G6" s="547">
        <v>100</v>
      </c>
      <c r="H6" s="529">
        <v>202672.09</v>
      </c>
      <c r="I6" s="213">
        <v>100</v>
      </c>
    </row>
    <row r="7" spans="1:9" ht="13.5" customHeight="1">
      <c r="A7" s="65" t="s">
        <v>74</v>
      </c>
      <c r="B7" s="98">
        <v>1395.026</v>
      </c>
      <c r="C7" s="527">
        <v>17.3</v>
      </c>
      <c r="D7" s="492">
        <v>24210.61</v>
      </c>
      <c r="E7" s="514">
        <v>10.12</v>
      </c>
      <c r="F7" s="548">
        <v>1301.252</v>
      </c>
      <c r="G7" s="549">
        <v>16.5</v>
      </c>
      <c r="H7" s="530">
        <v>22912.33</v>
      </c>
      <c r="I7" s="214">
        <v>11.31</v>
      </c>
    </row>
    <row r="8" spans="1:9" ht="13.5" customHeight="1">
      <c r="A8" s="65" t="s">
        <v>75</v>
      </c>
      <c r="B8" s="485">
        <v>4.645</v>
      </c>
      <c r="C8" s="226">
        <v>0.06</v>
      </c>
      <c r="D8" s="78">
        <v>145.7</v>
      </c>
      <c r="E8" s="515">
        <v>0.06</v>
      </c>
      <c r="F8" s="548">
        <v>105.52</v>
      </c>
      <c r="G8" s="550">
        <v>1.34</v>
      </c>
      <c r="H8" s="531">
        <v>4156.95</v>
      </c>
      <c r="I8" s="214">
        <v>2.05</v>
      </c>
    </row>
    <row r="9" spans="1:9" ht="13.5" customHeight="1">
      <c r="A9" s="65" t="s">
        <v>76</v>
      </c>
      <c r="B9" s="485">
        <v>184.801</v>
      </c>
      <c r="C9" s="226">
        <v>2.29</v>
      </c>
      <c r="D9" s="78">
        <v>4039.3</v>
      </c>
      <c r="E9" s="515">
        <v>1.69</v>
      </c>
      <c r="F9" s="548">
        <v>174.822</v>
      </c>
      <c r="G9" s="550">
        <v>2.22</v>
      </c>
      <c r="H9" s="531">
        <v>3760.04</v>
      </c>
      <c r="I9" s="214">
        <v>1.86</v>
      </c>
    </row>
    <row r="10" spans="1:9" ht="13.5" customHeight="1">
      <c r="A10" s="65" t="s">
        <v>77</v>
      </c>
      <c r="B10" s="485">
        <v>149.54</v>
      </c>
      <c r="C10" s="226">
        <v>1.85</v>
      </c>
      <c r="D10" s="78">
        <v>4901.3</v>
      </c>
      <c r="E10" s="515">
        <v>2.05</v>
      </c>
      <c r="F10" s="548">
        <v>128.557</v>
      </c>
      <c r="G10" s="550">
        <v>1.63</v>
      </c>
      <c r="H10" s="531">
        <v>3973.56</v>
      </c>
      <c r="I10" s="214">
        <v>1.96</v>
      </c>
    </row>
    <row r="11" spans="1:9" ht="13.5" customHeight="1">
      <c r="A11" s="65" t="s">
        <v>78</v>
      </c>
      <c r="B11" s="485">
        <v>463.31</v>
      </c>
      <c r="C11" s="226">
        <v>5.74</v>
      </c>
      <c r="D11" s="78">
        <v>4530.93</v>
      </c>
      <c r="E11" s="515">
        <v>1.89</v>
      </c>
      <c r="F11" s="548">
        <v>480.75</v>
      </c>
      <c r="G11" s="550">
        <v>6.09</v>
      </c>
      <c r="H11" s="531">
        <v>4373.68</v>
      </c>
      <c r="I11" s="214">
        <v>2.16</v>
      </c>
    </row>
    <row r="12" spans="1:9" ht="13.5" customHeight="1">
      <c r="A12" s="55" t="s">
        <v>182</v>
      </c>
      <c r="B12" s="485">
        <v>173.952</v>
      </c>
      <c r="C12" s="226">
        <v>2.16</v>
      </c>
      <c r="D12" s="78">
        <v>7212.86</v>
      </c>
      <c r="E12" s="515">
        <v>3.02</v>
      </c>
      <c r="F12" s="548">
        <v>167.241</v>
      </c>
      <c r="G12" s="550">
        <v>2.12</v>
      </c>
      <c r="H12" s="531">
        <v>4934.75</v>
      </c>
      <c r="I12" s="214">
        <v>2.43</v>
      </c>
    </row>
    <row r="13" spans="1:9" ht="13.5" customHeight="1">
      <c r="A13" s="65" t="s">
        <v>79</v>
      </c>
      <c r="B13" s="485">
        <v>171.93</v>
      </c>
      <c r="C13" s="226">
        <v>2.13</v>
      </c>
      <c r="D13" s="78">
        <v>15925.87</v>
      </c>
      <c r="E13" s="515">
        <v>6.66</v>
      </c>
      <c r="F13" s="548">
        <v>173.629</v>
      </c>
      <c r="G13" s="550">
        <v>2.2</v>
      </c>
      <c r="H13" s="531">
        <v>12957.99</v>
      </c>
      <c r="I13" s="214">
        <v>6.39</v>
      </c>
    </row>
    <row r="14" spans="1:9" ht="13.5" customHeight="1">
      <c r="A14" s="65" t="s">
        <v>80</v>
      </c>
      <c r="B14" s="485">
        <v>251.507</v>
      </c>
      <c r="C14" s="226">
        <v>3.12</v>
      </c>
      <c r="D14" s="78">
        <v>13904.76</v>
      </c>
      <c r="E14" s="515">
        <v>5.81</v>
      </c>
      <c r="F14" s="548">
        <v>206.225</v>
      </c>
      <c r="G14" s="550">
        <v>2.61</v>
      </c>
      <c r="H14" s="531">
        <v>9520.96</v>
      </c>
      <c r="I14" s="214">
        <v>4.7</v>
      </c>
    </row>
    <row r="15" spans="1:9" ht="13.5" customHeight="1">
      <c r="A15" s="65" t="s">
        <v>81</v>
      </c>
      <c r="B15" s="485">
        <v>375.715</v>
      </c>
      <c r="C15" s="226">
        <v>4.66</v>
      </c>
      <c r="D15" s="78">
        <v>33538.62</v>
      </c>
      <c r="E15" s="515">
        <v>14.02</v>
      </c>
      <c r="F15" s="548">
        <v>347.592</v>
      </c>
      <c r="G15" s="550">
        <v>4.41</v>
      </c>
      <c r="H15" s="531">
        <v>24285.88</v>
      </c>
      <c r="I15" s="214">
        <v>11.98</v>
      </c>
    </row>
    <row r="16" spans="1:9" ht="13.5" customHeight="1">
      <c r="A16" s="48" t="s">
        <v>67</v>
      </c>
      <c r="B16" s="99">
        <v>4894.555</v>
      </c>
      <c r="C16" s="226">
        <v>60.69</v>
      </c>
      <c r="D16" s="78">
        <v>130741.05</v>
      </c>
      <c r="E16" s="515">
        <v>54.67</v>
      </c>
      <c r="F16" s="551">
        <v>4802.372</v>
      </c>
      <c r="G16" s="552">
        <v>60.88</v>
      </c>
      <c r="H16" s="532">
        <v>111795.96</v>
      </c>
      <c r="I16" s="224">
        <v>55.16</v>
      </c>
    </row>
    <row r="17" spans="1:9" ht="13.5" customHeight="1">
      <c r="A17" s="166" t="s">
        <v>57</v>
      </c>
      <c r="B17" s="508">
        <f>SUM(B18:B27)</f>
        <v>1001.575</v>
      </c>
      <c r="C17" s="441">
        <v>12.42</v>
      </c>
      <c r="D17" s="521">
        <f>SUM(D18:D27)</f>
        <v>19832.08</v>
      </c>
      <c r="E17" s="516">
        <v>8.29</v>
      </c>
      <c r="F17" s="553">
        <v>1013.495</v>
      </c>
      <c r="G17" s="554">
        <v>12.85</v>
      </c>
      <c r="H17" s="533">
        <v>22224.36</v>
      </c>
      <c r="I17" s="663">
        <v>10.97</v>
      </c>
    </row>
    <row r="18" spans="1:9" ht="13.5" customHeight="1">
      <c r="A18" s="65" t="s">
        <v>74</v>
      </c>
      <c r="B18" s="490">
        <v>433.3</v>
      </c>
      <c r="C18" s="226">
        <v>31.06</v>
      </c>
      <c r="D18" s="78">
        <v>8651</v>
      </c>
      <c r="E18" s="515">
        <v>35.73</v>
      </c>
      <c r="F18" s="555">
        <v>434.3</v>
      </c>
      <c r="G18" s="556">
        <v>33.38</v>
      </c>
      <c r="H18" s="534">
        <v>8755.38</v>
      </c>
      <c r="I18" s="215">
        <v>38.21</v>
      </c>
    </row>
    <row r="19" spans="1:9" ht="13.5" customHeight="1">
      <c r="A19" s="65" t="s">
        <v>75</v>
      </c>
      <c r="B19" s="490">
        <v>0.1</v>
      </c>
      <c r="C19" s="226">
        <v>2.15</v>
      </c>
      <c r="D19" s="78">
        <v>2.5</v>
      </c>
      <c r="E19" s="515">
        <v>1.72</v>
      </c>
      <c r="F19" s="557">
        <v>0.1</v>
      </c>
      <c r="G19" s="558">
        <v>0.09</v>
      </c>
      <c r="H19" s="535">
        <v>2.5</v>
      </c>
      <c r="I19" s="218">
        <v>0.06</v>
      </c>
    </row>
    <row r="20" spans="1:9" ht="13.5" customHeight="1">
      <c r="A20" s="65" t="s">
        <v>76</v>
      </c>
      <c r="B20" s="509">
        <v>0</v>
      </c>
      <c r="C20" s="507">
        <v>0</v>
      </c>
      <c r="D20" s="522">
        <v>0</v>
      </c>
      <c r="E20" s="517">
        <v>0</v>
      </c>
      <c r="F20" s="559">
        <v>0</v>
      </c>
      <c r="G20" s="558">
        <v>0</v>
      </c>
      <c r="H20" s="536">
        <v>0</v>
      </c>
      <c r="I20" s="220">
        <v>0</v>
      </c>
    </row>
    <row r="21" spans="1:9" ht="13.5" customHeight="1">
      <c r="A21" s="65" t="s">
        <v>77</v>
      </c>
      <c r="B21" s="509">
        <v>0</v>
      </c>
      <c r="C21" s="507">
        <v>0</v>
      </c>
      <c r="D21" s="522">
        <v>0</v>
      </c>
      <c r="E21" s="517">
        <v>0</v>
      </c>
      <c r="F21" s="559">
        <v>0</v>
      </c>
      <c r="G21" s="558">
        <v>0</v>
      </c>
      <c r="H21" s="536">
        <v>0</v>
      </c>
      <c r="I21" s="220">
        <v>0</v>
      </c>
    </row>
    <row r="22" spans="1:9" ht="13.5" customHeight="1">
      <c r="A22" s="65" t="s">
        <v>78</v>
      </c>
      <c r="B22" s="490">
        <v>101.8</v>
      </c>
      <c r="C22" s="226">
        <v>21.97</v>
      </c>
      <c r="D22" s="78">
        <v>956.1</v>
      </c>
      <c r="E22" s="515">
        <v>21.1</v>
      </c>
      <c r="F22" s="557">
        <v>108.3</v>
      </c>
      <c r="G22" s="558">
        <v>22.53</v>
      </c>
      <c r="H22" s="535">
        <v>971.6</v>
      </c>
      <c r="I22" s="218">
        <v>22.21</v>
      </c>
    </row>
    <row r="23" spans="1:9" ht="13.5" customHeight="1">
      <c r="A23" s="65" t="s">
        <v>182</v>
      </c>
      <c r="B23" s="490">
        <v>0.1</v>
      </c>
      <c r="C23" s="226">
        <v>0.06</v>
      </c>
      <c r="D23" s="78">
        <v>3</v>
      </c>
      <c r="E23" s="515">
        <v>0.04</v>
      </c>
      <c r="F23" s="557">
        <v>0.25</v>
      </c>
      <c r="G23" s="558">
        <v>0.15</v>
      </c>
      <c r="H23" s="535">
        <v>5.76</v>
      </c>
      <c r="I23" s="218">
        <v>0.12</v>
      </c>
    </row>
    <row r="24" spans="1:9" ht="13.5" customHeight="1">
      <c r="A24" s="65" t="s">
        <v>79</v>
      </c>
      <c r="B24" s="490">
        <v>4.4</v>
      </c>
      <c r="C24" s="226">
        <v>2.56</v>
      </c>
      <c r="D24" s="78">
        <v>555</v>
      </c>
      <c r="E24" s="515">
        <v>3.48</v>
      </c>
      <c r="F24" s="557">
        <v>5.91</v>
      </c>
      <c r="G24" s="558">
        <v>3.4</v>
      </c>
      <c r="H24" s="535">
        <v>751.25</v>
      </c>
      <c r="I24" s="218">
        <v>5.8</v>
      </c>
    </row>
    <row r="25" spans="1:9" ht="13.5" customHeight="1">
      <c r="A25" s="65" t="s">
        <v>80</v>
      </c>
      <c r="B25" s="490">
        <v>3.1</v>
      </c>
      <c r="C25" s="226">
        <v>1.23</v>
      </c>
      <c r="D25" s="78">
        <v>93</v>
      </c>
      <c r="E25" s="515">
        <v>0.67</v>
      </c>
      <c r="F25" s="557">
        <v>4.1</v>
      </c>
      <c r="G25" s="558">
        <v>1.99</v>
      </c>
      <c r="H25" s="535">
        <v>186</v>
      </c>
      <c r="I25" s="218">
        <v>1.95</v>
      </c>
    </row>
    <row r="26" spans="1:9" ht="13.5" customHeight="1">
      <c r="A26" s="65" t="s">
        <v>81</v>
      </c>
      <c r="B26" s="490">
        <v>6</v>
      </c>
      <c r="C26" s="226">
        <v>1.6</v>
      </c>
      <c r="D26" s="78">
        <v>370</v>
      </c>
      <c r="E26" s="515">
        <v>1.1</v>
      </c>
      <c r="F26" s="557">
        <v>10.37</v>
      </c>
      <c r="G26" s="558">
        <v>2.98</v>
      </c>
      <c r="H26" s="535">
        <v>804</v>
      </c>
      <c r="I26" s="218">
        <v>3.31</v>
      </c>
    </row>
    <row r="27" spans="1:9" ht="13.5" customHeight="1">
      <c r="A27" s="48" t="s">
        <v>67</v>
      </c>
      <c r="B27" s="510">
        <v>452.775</v>
      </c>
      <c r="C27" s="226">
        <v>9.25</v>
      </c>
      <c r="D27" s="78">
        <v>9201.48</v>
      </c>
      <c r="E27" s="515">
        <v>7.04</v>
      </c>
      <c r="F27" s="560">
        <v>450.165</v>
      </c>
      <c r="G27" s="561">
        <v>9.37</v>
      </c>
      <c r="H27" s="537">
        <v>10747.88</v>
      </c>
      <c r="I27" s="223">
        <v>9.61</v>
      </c>
    </row>
    <row r="28" spans="1:9" ht="13.5" customHeight="1">
      <c r="A28" s="166" t="s">
        <v>68</v>
      </c>
      <c r="B28" s="511">
        <f>SUM(B29:B38)</f>
        <v>1957.092</v>
      </c>
      <c r="C28" s="441">
        <v>24.27</v>
      </c>
      <c r="D28" s="521">
        <f>SUM(D29:D38)</f>
        <v>54518.05</v>
      </c>
      <c r="E28" s="516">
        <v>22.8</v>
      </c>
      <c r="F28" s="562">
        <v>1625.392</v>
      </c>
      <c r="G28" s="528">
        <v>20.61</v>
      </c>
      <c r="H28" s="538">
        <v>49204.06</v>
      </c>
      <c r="I28" s="228">
        <v>24.28</v>
      </c>
    </row>
    <row r="29" spans="1:9" ht="13.5" customHeight="1">
      <c r="A29" s="65" t="s">
        <v>74</v>
      </c>
      <c r="B29" s="490">
        <v>351.4</v>
      </c>
      <c r="C29" s="226">
        <v>25.19</v>
      </c>
      <c r="D29" s="78">
        <v>5465</v>
      </c>
      <c r="E29" s="515">
        <v>22.57</v>
      </c>
      <c r="F29" s="563">
        <v>282.58</v>
      </c>
      <c r="G29" s="564">
        <v>21.72</v>
      </c>
      <c r="H29" s="539">
        <v>4857.45</v>
      </c>
      <c r="I29" s="230">
        <v>21.2</v>
      </c>
    </row>
    <row r="30" spans="1:9" ht="13.5" customHeight="1">
      <c r="A30" s="65" t="s">
        <v>75</v>
      </c>
      <c r="B30" s="490">
        <v>2.875</v>
      </c>
      <c r="C30" s="226">
        <v>61.89</v>
      </c>
      <c r="D30" s="78">
        <v>85.85</v>
      </c>
      <c r="E30" s="515">
        <v>58.92</v>
      </c>
      <c r="F30" s="565">
        <v>2.2</v>
      </c>
      <c r="G30" s="566">
        <v>2.08</v>
      </c>
      <c r="H30" s="540">
        <v>73</v>
      </c>
      <c r="I30" s="232">
        <v>1.76</v>
      </c>
    </row>
    <row r="31" spans="1:9" ht="13.5" customHeight="1">
      <c r="A31" s="65" t="s">
        <v>76</v>
      </c>
      <c r="B31" s="490">
        <v>92.125</v>
      </c>
      <c r="C31" s="226">
        <v>49.85</v>
      </c>
      <c r="D31" s="78">
        <v>1939.5</v>
      </c>
      <c r="E31" s="515">
        <v>48.02</v>
      </c>
      <c r="F31" s="565">
        <v>87.5</v>
      </c>
      <c r="G31" s="566">
        <v>50.05</v>
      </c>
      <c r="H31" s="540">
        <v>1950</v>
      </c>
      <c r="I31" s="232">
        <v>51.86</v>
      </c>
    </row>
    <row r="32" spans="1:9" ht="13.5" customHeight="1">
      <c r="A32" s="65" t="s">
        <v>77</v>
      </c>
      <c r="B32" s="490">
        <v>40.75</v>
      </c>
      <c r="C32" s="226">
        <v>27.25</v>
      </c>
      <c r="D32" s="78">
        <v>1009.2</v>
      </c>
      <c r="E32" s="515">
        <v>20.59</v>
      </c>
      <c r="F32" s="565">
        <v>30.2</v>
      </c>
      <c r="G32" s="566">
        <v>23.49</v>
      </c>
      <c r="H32" s="540">
        <v>732</v>
      </c>
      <c r="I32" s="232">
        <v>18.42</v>
      </c>
    </row>
    <row r="33" spans="1:9" ht="13.5" customHeight="1">
      <c r="A33" s="65" t="s">
        <v>78</v>
      </c>
      <c r="B33" s="490">
        <v>49.5</v>
      </c>
      <c r="C33" s="226">
        <v>10.68</v>
      </c>
      <c r="D33" s="78">
        <v>440.7</v>
      </c>
      <c r="E33" s="515">
        <v>9.73</v>
      </c>
      <c r="F33" s="565">
        <v>50</v>
      </c>
      <c r="G33" s="566">
        <v>10.4</v>
      </c>
      <c r="H33" s="540">
        <v>367</v>
      </c>
      <c r="I33" s="232">
        <v>8.39</v>
      </c>
    </row>
    <row r="34" spans="1:9" ht="13.5" customHeight="1">
      <c r="A34" s="55" t="s">
        <v>182</v>
      </c>
      <c r="B34" s="490">
        <v>166.267</v>
      </c>
      <c r="C34" s="226">
        <v>95.58</v>
      </c>
      <c r="D34" s="78">
        <v>6973.33</v>
      </c>
      <c r="E34" s="515">
        <v>96.68</v>
      </c>
      <c r="F34" s="565">
        <v>163.891</v>
      </c>
      <c r="G34" s="566">
        <v>98</v>
      </c>
      <c r="H34" s="540">
        <v>4854.59</v>
      </c>
      <c r="I34" s="232">
        <v>98.38</v>
      </c>
    </row>
    <row r="35" spans="1:9" ht="13.5" customHeight="1">
      <c r="A35" s="65" t="s">
        <v>79</v>
      </c>
      <c r="B35" s="490">
        <v>25.375</v>
      </c>
      <c r="C35" s="226">
        <v>14.76</v>
      </c>
      <c r="D35" s="78">
        <v>1850.62</v>
      </c>
      <c r="E35" s="515">
        <v>11.62</v>
      </c>
      <c r="F35" s="565">
        <v>29.086</v>
      </c>
      <c r="G35" s="566">
        <v>16.75</v>
      </c>
      <c r="H35" s="540">
        <v>1666.2</v>
      </c>
      <c r="I35" s="232">
        <v>12.86</v>
      </c>
    </row>
    <row r="36" spans="1:9" ht="13.5" customHeight="1">
      <c r="A36" s="65" t="s">
        <v>80</v>
      </c>
      <c r="B36" s="490">
        <v>50.7</v>
      </c>
      <c r="C36" s="226">
        <v>20.16</v>
      </c>
      <c r="D36" s="78">
        <v>2518</v>
      </c>
      <c r="E36" s="515">
        <v>18.11</v>
      </c>
      <c r="F36" s="565">
        <v>49.46</v>
      </c>
      <c r="G36" s="566">
        <v>23.98</v>
      </c>
      <c r="H36" s="540">
        <v>1883.8</v>
      </c>
      <c r="I36" s="232">
        <v>19.79</v>
      </c>
    </row>
    <row r="37" spans="1:9" ht="13.5" customHeight="1">
      <c r="A37" s="65" t="s">
        <v>81</v>
      </c>
      <c r="B37" s="490">
        <v>70.61</v>
      </c>
      <c r="C37" s="226">
        <v>18.79</v>
      </c>
      <c r="D37" s="78">
        <v>5029.39</v>
      </c>
      <c r="E37" s="515">
        <v>15</v>
      </c>
      <c r="F37" s="565">
        <v>78.984</v>
      </c>
      <c r="G37" s="566">
        <v>22.72</v>
      </c>
      <c r="H37" s="540">
        <v>5617.78</v>
      </c>
      <c r="I37" s="232">
        <v>23.13</v>
      </c>
    </row>
    <row r="38" spans="1:9" ht="13.5" customHeight="1">
      <c r="A38" s="48" t="s">
        <v>67</v>
      </c>
      <c r="B38" s="510">
        <v>1107.49</v>
      </c>
      <c r="C38" s="226">
        <v>22.63</v>
      </c>
      <c r="D38" s="78">
        <v>29206.46</v>
      </c>
      <c r="E38" s="515">
        <v>22.34</v>
      </c>
      <c r="F38" s="567">
        <v>851.491</v>
      </c>
      <c r="G38" s="568">
        <v>17.73</v>
      </c>
      <c r="H38" s="541">
        <v>27202.24</v>
      </c>
      <c r="I38" s="234">
        <v>24.33</v>
      </c>
    </row>
    <row r="39" spans="1:9" ht="13.5" customHeight="1">
      <c r="A39" s="166" t="s">
        <v>69</v>
      </c>
      <c r="B39" s="511">
        <f>SUM(B40:B49)</f>
        <v>506.98400000000004</v>
      </c>
      <c r="C39" s="441">
        <v>6.29</v>
      </c>
      <c r="D39" s="521">
        <f>SUM(D40:D49)</f>
        <v>9684.599999999999</v>
      </c>
      <c r="E39" s="516">
        <v>4.05</v>
      </c>
      <c r="F39" s="569">
        <v>573.177</v>
      </c>
      <c r="G39" s="570">
        <v>7.27</v>
      </c>
      <c r="H39" s="533">
        <v>11133.82</v>
      </c>
      <c r="I39" s="262">
        <v>5.49</v>
      </c>
    </row>
    <row r="40" spans="1:9" ht="13.5" customHeight="1">
      <c r="A40" s="65" t="s">
        <v>74</v>
      </c>
      <c r="B40" s="490">
        <v>60.512</v>
      </c>
      <c r="C40" s="226">
        <v>4.34</v>
      </c>
      <c r="D40" s="78">
        <v>1025.32</v>
      </c>
      <c r="E40" s="515">
        <v>4.24</v>
      </c>
      <c r="F40" s="571">
        <v>60.56</v>
      </c>
      <c r="G40" s="572">
        <v>4.65</v>
      </c>
      <c r="H40" s="534">
        <v>1162.48</v>
      </c>
      <c r="I40" s="263">
        <v>5.07</v>
      </c>
    </row>
    <row r="41" spans="1:9" ht="13.5" customHeight="1">
      <c r="A41" s="65" t="s">
        <v>75</v>
      </c>
      <c r="B41" s="490">
        <v>0.57</v>
      </c>
      <c r="C41" s="226">
        <v>12.27</v>
      </c>
      <c r="D41" s="78">
        <v>17.1</v>
      </c>
      <c r="E41" s="515">
        <v>11.74</v>
      </c>
      <c r="F41" s="573">
        <v>2</v>
      </c>
      <c r="G41" s="574">
        <v>1.9</v>
      </c>
      <c r="H41" s="542">
        <v>48.35</v>
      </c>
      <c r="I41" s="254">
        <v>1.16</v>
      </c>
    </row>
    <row r="42" spans="1:9" ht="13.5" customHeight="1">
      <c r="A42" s="65" t="s">
        <v>76</v>
      </c>
      <c r="B42" s="490">
        <v>3.702</v>
      </c>
      <c r="C42" s="226">
        <v>2</v>
      </c>
      <c r="D42" s="78">
        <v>72.78</v>
      </c>
      <c r="E42" s="515">
        <v>1.8</v>
      </c>
      <c r="F42" s="573">
        <v>7.24</v>
      </c>
      <c r="G42" s="574">
        <v>4.14</v>
      </c>
      <c r="H42" s="542">
        <v>152.82</v>
      </c>
      <c r="I42" s="254">
        <v>4.06</v>
      </c>
    </row>
    <row r="43" spans="1:9" ht="13.5" customHeight="1">
      <c r="A43" s="65" t="s">
        <v>77</v>
      </c>
      <c r="B43" s="490">
        <v>6</v>
      </c>
      <c r="C43" s="226">
        <v>4.01</v>
      </c>
      <c r="D43" s="78">
        <v>149</v>
      </c>
      <c r="E43" s="515">
        <v>3.04</v>
      </c>
      <c r="F43" s="573">
        <v>7.83</v>
      </c>
      <c r="G43" s="574">
        <v>6.09</v>
      </c>
      <c r="H43" s="542">
        <v>176.7</v>
      </c>
      <c r="I43" s="254">
        <v>4.45</v>
      </c>
    </row>
    <row r="44" spans="1:9" ht="13.5" customHeight="1">
      <c r="A44" s="65" t="s">
        <v>78</v>
      </c>
      <c r="B44" s="490">
        <v>85.5</v>
      </c>
      <c r="C44" s="226">
        <v>18.45</v>
      </c>
      <c r="D44" s="78">
        <v>879</v>
      </c>
      <c r="E44" s="515">
        <v>19.4</v>
      </c>
      <c r="F44" s="573">
        <v>91.55</v>
      </c>
      <c r="G44" s="574">
        <v>19.04</v>
      </c>
      <c r="H44" s="542">
        <v>919.3</v>
      </c>
      <c r="I44" s="254">
        <v>21.02</v>
      </c>
    </row>
    <row r="45" spans="1:9" ht="13.5" customHeight="1">
      <c r="A45" s="68" t="s">
        <v>182</v>
      </c>
      <c r="B45" s="490">
        <v>4.6</v>
      </c>
      <c r="C45" s="226">
        <v>2.64</v>
      </c>
      <c r="D45" s="78">
        <v>153.75</v>
      </c>
      <c r="E45" s="515">
        <v>2.13</v>
      </c>
      <c r="F45" s="573">
        <v>0.855</v>
      </c>
      <c r="G45" s="574">
        <v>0.51</v>
      </c>
      <c r="H45" s="542">
        <v>20.52</v>
      </c>
      <c r="I45" s="254">
        <v>0.42</v>
      </c>
    </row>
    <row r="46" spans="1:9" ht="13.5" customHeight="1">
      <c r="A46" s="65" t="s">
        <v>79</v>
      </c>
      <c r="B46" s="490">
        <v>4.5</v>
      </c>
      <c r="C46" s="226">
        <v>2.62</v>
      </c>
      <c r="D46" s="78">
        <v>1125</v>
      </c>
      <c r="E46" s="515">
        <v>7.06</v>
      </c>
      <c r="F46" s="573">
        <v>6.87</v>
      </c>
      <c r="G46" s="574">
        <v>3.96</v>
      </c>
      <c r="H46" s="542">
        <v>349.25</v>
      </c>
      <c r="I46" s="254">
        <v>2.7</v>
      </c>
    </row>
    <row r="47" spans="1:9" ht="13.5" customHeight="1">
      <c r="A47" s="65" t="s">
        <v>80</v>
      </c>
      <c r="B47" s="490">
        <v>13</v>
      </c>
      <c r="C47" s="226">
        <v>5.17</v>
      </c>
      <c r="D47" s="78">
        <v>590</v>
      </c>
      <c r="E47" s="515">
        <v>4.24</v>
      </c>
      <c r="F47" s="573">
        <v>15.23</v>
      </c>
      <c r="G47" s="574">
        <v>7.39</v>
      </c>
      <c r="H47" s="542">
        <v>672.7</v>
      </c>
      <c r="I47" s="254">
        <v>7.07</v>
      </c>
    </row>
    <row r="48" spans="1:9" ht="13.5" customHeight="1">
      <c r="A48" s="65" t="s">
        <v>81</v>
      </c>
      <c r="B48" s="490">
        <v>11</v>
      </c>
      <c r="C48" s="226">
        <v>2.93</v>
      </c>
      <c r="D48" s="78">
        <v>644</v>
      </c>
      <c r="E48" s="515">
        <v>1.92</v>
      </c>
      <c r="F48" s="573">
        <v>14.66</v>
      </c>
      <c r="G48" s="574">
        <v>4.22</v>
      </c>
      <c r="H48" s="542">
        <v>807.16</v>
      </c>
      <c r="I48" s="254">
        <v>3.32</v>
      </c>
    </row>
    <row r="49" spans="1:9" ht="13.5" customHeight="1">
      <c r="A49" s="48" t="s">
        <v>67</v>
      </c>
      <c r="B49" s="510">
        <v>317.6</v>
      </c>
      <c r="C49" s="226">
        <v>6.49</v>
      </c>
      <c r="D49" s="78">
        <v>5028.65</v>
      </c>
      <c r="E49" s="515">
        <v>3.85</v>
      </c>
      <c r="F49" s="575">
        <v>366.382</v>
      </c>
      <c r="G49" s="576">
        <v>7.63</v>
      </c>
      <c r="H49" s="537">
        <v>6824.54</v>
      </c>
      <c r="I49" s="256">
        <v>6.1</v>
      </c>
    </row>
    <row r="50" spans="1:9" ht="13.5" customHeight="1">
      <c r="A50" s="166" t="s">
        <v>70</v>
      </c>
      <c r="B50" s="511">
        <f>SUM(B51:B60)</f>
        <v>1410.854</v>
      </c>
      <c r="C50" s="528">
        <v>17.49</v>
      </c>
      <c r="D50" s="523">
        <f>SUM(D51:D60)</f>
        <v>51726.990000000005</v>
      </c>
      <c r="E50" s="518">
        <v>21.63</v>
      </c>
      <c r="F50" s="577">
        <v>1725.111</v>
      </c>
      <c r="G50" s="261">
        <v>21.87</v>
      </c>
      <c r="H50" s="543">
        <v>40195.9</v>
      </c>
      <c r="I50" s="245">
        <v>19.83</v>
      </c>
    </row>
    <row r="51" spans="1:9" ht="13.5" customHeight="1">
      <c r="A51" s="65" t="s">
        <v>74</v>
      </c>
      <c r="B51" s="490">
        <v>113.166</v>
      </c>
      <c r="C51" s="226">
        <v>8.11</v>
      </c>
      <c r="D51" s="78">
        <v>2239.43</v>
      </c>
      <c r="E51" s="515">
        <v>9.25</v>
      </c>
      <c r="F51" s="557">
        <v>88.06</v>
      </c>
      <c r="G51" s="558">
        <v>6.77</v>
      </c>
      <c r="H51" s="535">
        <v>1292.55</v>
      </c>
      <c r="I51" s="246">
        <v>5.64</v>
      </c>
    </row>
    <row r="52" spans="1:9" ht="13.5" customHeight="1">
      <c r="A52" s="65" t="s">
        <v>75</v>
      </c>
      <c r="B52" s="490">
        <v>1.1</v>
      </c>
      <c r="C52" s="226">
        <v>23.68</v>
      </c>
      <c r="D52" s="78">
        <v>40.25</v>
      </c>
      <c r="E52" s="515">
        <v>27.63</v>
      </c>
      <c r="F52" s="557">
        <v>1.2</v>
      </c>
      <c r="G52" s="558">
        <v>1.14</v>
      </c>
      <c r="H52" s="535">
        <v>32.5</v>
      </c>
      <c r="I52" s="246">
        <v>0.78</v>
      </c>
    </row>
    <row r="53" spans="1:9" ht="13.5" customHeight="1">
      <c r="A53" s="65" t="s">
        <v>76</v>
      </c>
      <c r="B53" s="490">
        <v>41.12</v>
      </c>
      <c r="C53" s="226">
        <v>22.25</v>
      </c>
      <c r="D53" s="78">
        <v>912.46</v>
      </c>
      <c r="E53" s="515">
        <v>22.59</v>
      </c>
      <c r="F53" s="557">
        <v>39.52</v>
      </c>
      <c r="G53" s="558">
        <v>22.61</v>
      </c>
      <c r="H53" s="535">
        <v>510.3</v>
      </c>
      <c r="I53" s="246">
        <v>13.57</v>
      </c>
    </row>
    <row r="54" spans="1:9" ht="13.5" customHeight="1">
      <c r="A54" s="65" t="s">
        <v>77</v>
      </c>
      <c r="B54" s="490">
        <v>27.3</v>
      </c>
      <c r="C54" s="226">
        <v>18.26</v>
      </c>
      <c r="D54" s="78">
        <v>899.6</v>
      </c>
      <c r="E54" s="515">
        <v>18.35</v>
      </c>
      <c r="F54" s="557">
        <v>21.535</v>
      </c>
      <c r="G54" s="558">
        <v>16.75</v>
      </c>
      <c r="H54" s="535">
        <v>737.78</v>
      </c>
      <c r="I54" s="246">
        <v>18.57</v>
      </c>
    </row>
    <row r="55" spans="1:9" ht="13.5" customHeight="1">
      <c r="A55" s="65" t="s">
        <v>78</v>
      </c>
      <c r="B55" s="490">
        <v>102.2</v>
      </c>
      <c r="C55" s="226">
        <v>22.06</v>
      </c>
      <c r="D55" s="78">
        <v>949.5</v>
      </c>
      <c r="E55" s="515">
        <v>20.96</v>
      </c>
      <c r="F55" s="557">
        <v>94.15</v>
      </c>
      <c r="G55" s="558">
        <v>19.58</v>
      </c>
      <c r="H55" s="535">
        <v>815.6</v>
      </c>
      <c r="I55" s="246">
        <v>18.65</v>
      </c>
    </row>
    <row r="56" spans="1:9" ht="13.5" customHeight="1">
      <c r="A56" s="68" t="s">
        <v>182</v>
      </c>
      <c r="B56" s="490">
        <v>0.275</v>
      </c>
      <c r="C56" s="226">
        <v>0.16</v>
      </c>
      <c r="D56" s="78">
        <v>7.88</v>
      </c>
      <c r="E56" s="515">
        <v>0.11</v>
      </c>
      <c r="F56" s="557">
        <v>0.235</v>
      </c>
      <c r="G56" s="558">
        <v>0.14</v>
      </c>
      <c r="H56" s="535">
        <v>5.64</v>
      </c>
      <c r="I56" s="246">
        <v>0.11</v>
      </c>
    </row>
    <row r="57" spans="1:9" ht="13.5" customHeight="1">
      <c r="A57" s="65" t="s">
        <v>79</v>
      </c>
      <c r="B57" s="490">
        <v>95.615</v>
      </c>
      <c r="C57" s="226">
        <v>55.61</v>
      </c>
      <c r="D57" s="78">
        <v>8227.25</v>
      </c>
      <c r="E57" s="515">
        <v>51.66</v>
      </c>
      <c r="F57" s="557">
        <v>81.533</v>
      </c>
      <c r="G57" s="558">
        <v>46.96</v>
      </c>
      <c r="H57" s="535">
        <v>6882.61</v>
      </c>
      <c r="I57" s="246">
        <v>53.11</v>
      </c>
    </row>
    <row r="58" spans="1:9" ht="13.5" customHeight="1">
      <c r="A58" s="65" t="s">
        <v>80</v>
      </c>
      <c r="B58" s="490">
        <v>84.555</v>
      </c>
      <c r="C58" s="226">
        <v>33.62</v>
      </c>
      <c r="D58" s="78">
        <v>4585.5</v>
      </c>
      <c r="E58" s="515">
        <v>32.98</v>
      </c>
      <c r="F58" s="557">
        <v>69.25</v>
      </c>
      <c r="G58" s="558">
        <v>33.58</v>
      </c>
      <c r="H58" s="535">
        <v>3873.14</v>
      </c>
      <c r="I58" s="246">
        <v>40.68</v>
      </c>
    </row>
    <row r="59" spans="1:9" ht="13.5" customHeight="1">
      <c r="A59" s="65" t="s">
        <v>81</v>
      </c>
      <c r="B59" s="490">
        <v>87.07</v>
      </c>
      <c r="C59" s="226">
        <v>23.17</v>
      </c>
      <c r="D59" s="78">
        <v>7891.92</v>
      </c>
      <c r="E59" s="515">
        <v>23.53</v>
      </c>
      <c r="F59" s="557">
        <v>71.58</v>
      </c>
      <c r="G59" s="558">
        <v>20.59</v>
      </c>
      <c r="H59" s="535">
        <v>6095.15</v>
      </c>
      <c r="I59" s="246">
        <v>25.1</v>
      </c>
    </row>
    <row r="60" spans="1:9" ht="13.5" customHeight="1">
      <c r="A60" s="48" t="s">
        <v>67</v>
      </c>
      <c r="B60" s="510">
        <v>858.453</v>
      </c>
      <c r="C60" s="226">
        <v>17.54</v>
      </c>
      <c r="D60" s="78">
        <v>25973.2</v>
      </c>
      <c r="E60" s="515">
        <v>19.87</v>
      </c>
      <c r="F60" s="560">
        <v>1258.048</v>
      </c>
      <c r="G60" s="561">
        <v>26.2</v>
      </c>
      <c r="H60" s="537">
        <v>19950.63</v>
      </c>
      <c r="I60" s="247">
        <v>17.85</v>
      </c>
    </row>
    <row r="61" spans="1:9" ht="13.5" customHeight="1">
      <c r="A61" s="166" t="s">
        <v>71</v>
      </c>
      <c r="B61" s="511">
        <f>SUM(B62:B71)</f>
        <v>1472.018</v>
      </c>
      <c r="C61" s="528">
        <v>18.25</v>
      </c>
      <c r="D61" s="523">
        <f>SUM(D62:D71)</f>
        <v>63001.58</v>
      </c>
      <c r="E61" s="518">
        <v>26.34</v>
      </c>
      <c r="F61" s="577">
        <v>1126.979</v>
      </c>
      <c r="G61" s="261">
        <v>14.29</v>
      </c>
      <c r="H61" s="543">
        <v>40128.6</v>
      </c>
      <c r="I61" s="248">
        <v>19.8</v>
      </c>
    </row>
    <row r="62" spans="1:9" ht="13.5" customHeight="1">
      <c r="A62" s="65" t="s">
        <v>74</v>
      </c>
      <c r="B62" s="490">
        <v>47.7</v>
      </c>
      <c r="C62" s="226">
        <v>3.42</v>
      </c>
      <c r="D62" s="78">
        <v>790.5</v>
      </c>
      <c r="E62" s="515">
        <v>3.27</v>
      </c>
      <c r="F62" s="557">
        <v>50.84</v>
      </c>
      <c r="G62" s="558">
        <v>3.91</v>
      </c>
      <c r="H62" s="535">
        <v>1005.45</v>
      </c>
      <c r="I62" s="218">
        <v>4.39</v>
      </c>
    </row>
    <row r="63" spans="1:9" ht="13.5" customHeight="1">
      <c r="A63" s="65" t="s">
        <v>75</v>
      </c>
      <c r="B63" s="490">
        <v>0</v>
      </c>
      <c r="C63" s="226">
        <v>0</v>
      </c>
      <c r="D63" s="524">
        <v>0</v>
      </c>
      <c r="E63" s="519">
        <v>0</v>
      </c>
      <c r="F63" s="557">
        <v>100</v>
      </c>
      <c r="G63" s="558">
        <v>94.77</v>
      </c>
      <c r="H63" s="535">
        <v>4000</v>
      </c>
      <c r="I63" s="218">
        <v>96.22</v>
      </c>
    </row>
    <row r="64" spans="1:9" ht="13.5" customHeight="1">
      <c r="A64" s="65" t="s">
        <v>76</v>
      </c>
      <c r="B64" s="490">
        <v>33.16</v>
      </c>
      <c r="C64" s="226">
        <v>17.94</v>
      </c>
      <c r="D64" s="78">
        <v>743.2</v>
      </c>
      <c r="E64" s="515">
        <v>18.4</v>
      </c>
      <c r="F64" s="557">
        <v>23.88</v>
      </c>
      <c r="G64" s="558">
        <v>13.66</v>
      </c>
      <c r="H64" s="535">
        <v>793.44</v>
      </c>
      <c r="I64" s="218">
        <v>21.1</v>
      </c>
    </row>
    <row r="65" spans="1:9" ht="13.5" customHeight="1">
      <c r="A65" s="65" t="s">
        <v>77</v>
      </c>
      <c r="B65" s="490">
        <v>71.63</v>
      </c>
      <c r="C65" s="226">
        <v>47.9</v>
      </c>
      <c r="D65" s="78">
        <v>2741.2</v>
      </c>
      <c r="E65" s="515">
        <v>55.93</v>
      </c>
      <c r="F65" s="557">
        <v>62.02</v>
      </c>
      <c r="G65" s="558">
        <v>48.24</v>
      </c>
      <c r="H65" s="535">
        <v>2169.4</v>
      </c>
      <c r="I65" s="218">
        <v>54.6</v>
      </c>
    </row>
    <row r="66" spans="1:9" ht="13.5" customHeight="1">
      <c r="A66" s="65" t="s">
        <v>78</v>
      </c>
      <c r="B66" s="490">
        <v>10.7</v>
      </c>
      <c r="C66" s="226">
        <v>2.31</v>
      </c>
      <c r="D66" s="78">
        <v>89.3</v>
      </c>
      <c r="E66" s="515">
        <v>1.97</v>
      </c>
      <c r="F66" s="557">
        <v>14.75</v>
      </c>
      <c r="G66" s="558">
        <v>3.07</v>
      </c>
      <c r="H66" s="535">
        <v>128.1</v>
      </c>
      <c r="I66" s="218">
        <v>2.93</v>
      </c>
    </row>
    <row r="67" spans="1:9" ht="13.5" customHeight="1">
      <c r="A67" s="68" t="s">
        <v>182</v>
      </c>
      <c r="B67" s="490">
        <v>0.26</v>
      </c>
      <c r="C67" s="226">
        <v>0.15</v>
      </c>
      <c r="D67" s="78">
        <v>6.24</v>
      </c>
      <c r="E67" s="515">
        <v>0.09</v>
      </c>
      <c r="F67" s="557">
        <v>0.02</v>
      </c>
      <c r="G67" s="558">
        <v>0.01</v>
      </c>
      <c r="H67" s="535">
        <v>0.48</v>
      </c>
      <c r="I67" s="218">
        <v>0.01</v>
      </c>
    </row>
    <row r="68" spans="1:9" ht="13.5" customHeight="1">
      <c r="A68" s="65" t="s">
        <v>79</v>
      </c>
      <c r="B68" s="490">
        <v>34.9</v>
      </c>
      <c r="C68" s="226">
        <v>20.3</v>
      </c>
      <c r="D68" s="78">
        <v>3810.7</v>
      </c>
      <c r="E68" s="515">
        <v>23.93</v>
      </c>
      <c r="F68" s="557">
        <v>40.185</v>
      </c>
      <c r="G68" s="558">
        <v>23.14</v>
      </c>
      <c r="H68" s="535">
        <v>2756.6</v>
      </c>
      <c r="I68" s="218">
        <v>21.27</v>
      </c>
    </row>
    <row r="69" spans="1:9" ht="13.5" customHeight="1">
      <c r="A69" s="65" t="s">
        <v>80</v>
      </c>
      <c r="B69" s="490">
        <v>39.16</v>
      </c>
      <c r="C69" s="226">
        <v>15.57</v>
      </c>
      <c r="D69" s="78">
        <v>2344.52</v>
      </c>
      <c r="E69" s="515">
        <v>16.86</v>
      </c>
      <c r="F69" s="557">
        <v>11.55</v>
      </c>
      <c r="G69" s="558">
        <v>5.6</v>
      </c>
      <c r="H69" s="535">
        <v>724.5</v>
      </c>
      <c r="I69" s="218">
        <v>7.61</v>
      </c>
    </row>
    <row r="70" spans="1:9" ht="13.5" customHeight="1">
      <c r="A70" s="65" t="s">
        <v>81</v>
      </c>
      <c r="B70" s="490">
        <v>178.933</v>
      </c>
      <c r="C70" s="226">
        <v>47.62</v>
      </c>
      <c r="D70" s="78">
        <v>17892.82</v>
      </c>
      <c r="E70" s="515">
        <v>53.35</v>
      </c>
      <c r="F70" s="557">
        <v>151.545</v>
      </c>
      <c r="G70" s="558">
        <v>43.6</v>
      </c>
      <c r="H70" s="535">
        <v>9404.32</v>
      </c>
      <c r="I70" s="218">
        <v>38.72</v>
      </c>
    </row>
    <row r="71" spans="1:9" ht="13.5" customHeight="1">
      <c r="A71" s="48" t="s">
        <v>67</v>
      </c>
      <c r="B71" s="510">
        <v>1055.575</v>
      </c>
      <c r="C71" s="226">
        <v>21.57</v>
      </c>
      <c r="D71" s="78">
        <v>34583.1</v>
      </c>
      <c r="E71" s="515">
        <v>26.45</v>
      </c>
      <c r="F71" s="560">
        <v>672.189</v>
      </c>
      <c r="G71" s="561">
        <v>14</v>
      </c>
      <c r="H71" s="537">
        <v>19146.31</v>
      </c>
      <c r="I71" s="223">
        <v>17.13</v>
      </c>
    </row>
    <row r="72" spans="1:9" ht="13.5" customHeight="1">
      <c r="A72" s="166" t="s">
        <v>58</v>
      </c>
      <c r="B72" s="511">
        <f>SUM(B73:B82)</f>
        <v>433.09</v>
      </c>
      <c r="C72" s="528">
        <v>5.37</v>
      </c>
      <c r="D72" s="523">
        <f>SUM(D73:D82)</f>
        <v>8501.93</v>
      </c>
      <c r="E72" s="518">
        <v>3.56</v>
      </c>
      <c r="F72" s="577">
        <v>378.955</v>
      </c>
      <c r="G72" s="261">
        <v>4.8</v>
      </c>
      <c r="H72" s="543">
        <v>6744.29</v>
      </c>
      <c r="I72" s="264">
        <v>3.33</v>
      </c>
    </row>
    <row r="73" spans="1:9" ht="13.5" customHeight="1">
      <c r="A73" s="65" t="s">
        <v>74</v>
      </c>
      <c r="B73" s="490">
        <v>157.2</v>
      </c>
      <c r="C73" s="226">
        <v>11.27</v>
      </c>
      <c r="D73" s="78">
        <v>2361</v>
      </c>
      <c r="E73" s="515">
        <v>9.75</v>
      </c>
      <c r="F73" s="557">
        <v>138.485</v>
      </c>
      <c r="G73" s="558">
        <v>10.64</v>
      </c>
      <c r="H73" s="535">
        <v>2143.28</v>
      </c>
      <c r="I73" s="218">
        <v>9.35</v>
      </c>
    </row>
    <row r="74" spans="1:9" ht="13.5" customHeight="1">
      <c r="A74" s="65" t="s">
        <v>75</v>
      </c>
      <c r="B74" s="509">
        <v>0</v>
      </c>
      <c r="C74" s="507">
        <v>0</v>
      </c>
      <c r="D74" s="522">
        <v>0</v>
      </c>
      <c r="E74" s="517">
        <v>0</v>
      </c>
      <c r="F74" s="557">
        <v>0</v>
      </c>
      <c r="G74" s="578">
        <v>0</v>
      </c>
      <c r="H74" s="505">
        <v>0</v>
      </c>
      <c r="I74" s="265">
        <v>0</v>
      </c>
    </row>
    <row r="75" spans="1:9" ht="13.5" customHeight="1">
      <c r="A75" s="65" t="s">
        <v>76</v>
      </c>
      <c r="B75" s="490">
        <v>6.49</v>
      </c>
      <c r="C75" s="226">
        <v>3.51</v>
      </c>
      <c r="D75" s="78">
        <v>143.38</v>
      </c>
      <c r="E75" s="515">
        <v>3.55</v>
      </c>
      <c r="F75" s="557">
        <v>7.083</v>
      </c>
      <c r="G75" s="558">
        <v>4.05</v>
      </c>
      <c r="H75" s="535">
        <v>140.32</v>
      </c>
      <c r="I75" s="218">
        <v>3.73</v>
      </c>
    </row>
    <row r="76" spans="1:9" ht="13.5" customHeight="1">
      <c r="A76" s="65" t="s">
        <v>77</v>
      </c>
      <c r="B76" s="490">
        <v>2.16</v>
      </c>
      <c r="C76" s="226">
        <v>1.44</v>
      </c>
      <c r="D76" s="78">
        <v>64.8</v>
      </c>
      <c r="E76" s="515">
        <v>1.32</v>
      </c>
      <c r="F76" s="557">
        <v>1.8</v>
      </c>
      <c r="G76" s="558">
        <v>1.4</v>
      </c>
      <c r="H76" s="535">
        <v>42.1</v>
      </c>
      <c r="I76" s="218">
        <v>1.06</v>
      </c>
    </row>
    <row r="77" spans="1:9" ht="13.5" customHeight="1">
      <c r="A77" s="65" t="s">
        <v>78</v>
      </c>
      <c r="B77" s="490">
        <v>6.56</v>
      </c>
      <c r="C77" s="226">
        <v>1.42</v>
      </c>
      <c r="D77" s="78">
        <v>48.59</v>
      </c>
      <c r="E77" s="515">
        <v>1.07</v>
      </c>
      <c r="F77" s="557">
        <v>4.81</v>
      </c>
      <c r="G77" s="558">
        <v>1</v>
      </c>
      <c r="H77" s="535">
        <v>39.24</v>
      </c>
      <c r="I77" s="218">
        <v>0.9</v>
      </c>
    </row>
    <row r="78" spans="1:9" ht="13.5" customHeight="1">
      <c r="A78" s="68" t="s">
        <v>182</v>
      </c>
      <c r="B78" s="490">
        <v>0.1</v>
      </c>
      <c r="C78" s="226">
        <v>0.06</v>
      </c>
      <c r="D78" s="78">
        <v>2.81</v>
      </c>
      <c r="E78" s="515">
        <v>0.04</v>
      </c>
      <c r="F78" s="579">
        <v>0</v>
      </c>
      <c r="G78" s="260">
        <v>0</v>
      </c>
      <c r="H78" s="535">
        <v>0</v>
      </c>
      <c r="I78" s="218">
        <v>0</v>
      </c>
    </row>
    <row r="79" spans="1:9" ht="13.5" customHeight="1">
      <c r="A79" s="65" t="s">
        <v>79</v>
      </c>
      <c r="B79" s="490">
        <v>1.82</v>
      </c>
      <c r="C79" s="226">
        <v>1.06</v>
      </c>
      <c r="D79" s="78">
        <v>49.95</v>
      </c>
      <c r="E79" s="515">
        <v>0.31</v>
      </c>
      <c r="F79" s="557">
        <v>2.295</v>
      </c>
      <c r="G79" s="558">
        <v>1.32</v>
      </c>
      <c r="H79" s="535">
        <v>79.83</v>
      </c>
      <c r="I79" s="218">
        <v>0.62</v>
      </c>
    </row>
    <row r="80" spans="1:9" ht="13.5" customHeight="1">
      <c r="A80" s="65" t="s">
        <v>80</v>
      </c>
      <c r="B80" s="490">
        <v>15.18</v>
      </c>
      <c r="C80" s="226">
        <v>6.04</v>
      </c>
      <c r="D80" s="78">
        <v>578.5</v>
      </c>
      <c r="E80" s="515">
        <v>4.16</v>
      </c>
      <c r="F80" s="557">
        <v>10.02</v>
      </c>
      <c r="G80" s="558">
        <v>4.86</v>
      </c>
      <c r="H80" s="535">
        <v>356</v>
      </c>
      <c r="I80" s="218">
        <v>3.74</v>
      </c>
    </row>
    <row r="81" spans="1:9" ht="13.5" customHeight="1">
      <c r="A81" s="65" t="s">
        <v>81</v>
      </c>
      <c r="B81" s="490">
        <v>3.2</v>
      </c>
      <c r="C81" s="226">
        <v>0.85</v>
      </c>
      <c r="D81" s="78">
        <v>227.5</v>
      </c>
      <c r="E81" s="515">
        <v>0.68</v>
      </c>
      <c r="F81" s="557">
        <v>1.36</v>
      </c>
      <c r="G81" s="558">
        <v>0.39</v>
      </c>
      <c r="H81" s="535">
        <v>79.4</v>
      </c>
      <c r="I81" s="218">
        <v>0.33</v>
      </c>
    </row>
    <row r="82" spans="1:9" ht="13.5" customHeight="1">
      <c r="A82" s="48" t="s">
        <v>67</v>
      </c>
      <c r="B82" s="510">
        <v>240.38</v>
      </c>
      <c r="C82" s="226">
        <v>4.91</v>
      </c>
      <c r="D82" s="78">
        <v>5025.4</v>
      </c>
      <c r="E82" s="515">
        <v>3.84</v>
      </c>
      <c r="F82" s="560">
        <v>213.102</v>
      </c>
      <c r="G82" s="561">
        <v>4.44</v>
      </c>
      <c r="H82" s="537">
        <v>3864.13</v>
      </c>
      <c r="I82" s="223">
        <v>3.46</v>
      </c>
    </row>
    <row r="83" spans="1:9" ht="13.5" customHeight="1">
      <c r="A83" s="166" t="s">
        <v>72</v>
      </c>
      <c r="B83" s="511">
        <f>SUM(B84:B93)</f>
        <v>1065.618</v>
      </c>
      <c r="C83" s="528">
        <v>13.21</v>
      </c>
      <c r="D83" s="523">
        <f>SUM(D84:D93)</f>
        <v>27694.76</v>
      </c>
      <c r="E83" s="518">
        <v>11.58</v>
      </c>
      <c r="F83" s="577">
        <v>1185.489</v>
      </c>
      <c r="G83" s="261">
        <v>15.03</v>
      </c>
      <c r="H83" s="543">
        <v>28343.87</v>
      </c>
      <c r="I83" s="248">
        <v>13.99</v>
      </c>
    </row>
    <row r="84" spans="1:22" ht="13.5" customHeight="1">
      <c r="A84" s="65" t="s">
        <v>74</v>
      </c>
      <c r="B84" s="490">
        <v>214</v>
      </c>
      <c r="C84" s="226">
        <v>15.34</v>
      </c>
      <c r="D84" s="78">
        <v>3209</v>
      </c>
      <c r="E84" s="515">
        <v>13.25</v>
      </c>
      <c r="F84" s="557">
        <v>232.823</v>
      </c>
      <c r="G84" s="558">
        <v>17.89</v>
      </c>
      <c r="H84" s="535">
        <v>3422.79</v>
      </c>
      <c r="I84" s="218">
        <v>14.94</v>
      </c>
      <c r="J84"/>
      <c r="K84" s="212"/>
      <c r="L84"/>
      <c r="M84"/>
      <c r="N84"/>
      <c r="O84"/>
      <c r="P84"/>
      <c r="Q84"/>
      <c r="R84"/>
      <c r="S84"/>
      <c r="T84"/>
      <c r="U84"/>
      <c r="V84"/>
    </row>
    <row r="85" spans="1:22" ht="13.5" customHeight="1">
      <c r="A85" s="65" t="s">
        <v>75</v>
      </c>
      <c r="B85" s="490">
        <v>0</v>
      </c>
      <c r="C85" s="226">
        <v>0</v>
      </c>
      <c r="D85" s="78">
        <v>0</v>
      </c>
      <c r="E85" s="515">
        <v>0</v>
      </c>
      <c r="F85" s="579">
        <v>0</v>
      </c>
      <c r="G85" s="580">
        <v>0</v>
      </c>
      <c r="H85" s="544">
        <v>0</v>
      </c>
      <c r="I85" s="258">
        <v>0</v>
      </c>
      <c r="J85"/>
      <c r="K85" s="212"/>
      <c r="L85"/>
      <c r="M85"/>
      <c r="N85"/>
      <c r="O85"/>
      <c r="P85"/>
      <c r="Q85"/>
      <c r="R85"/>
      <c r="S85"/>
      <c r="T85"/>
      <c r="U85"/>
      <c r="V85"/>
    </row>
    <row r="86" spans="1:22" ht="13.5" customHeight="1">
      <c r="A86" s="65" t="s">
        <v>76</v>
      </c>
      <c r="B86" s="490">
        <v>7.6</v>
      </c>
      <c r="C86" s="226">
        <v>4.11</v>
      </c>
      <c r="D86" s="78">
        <v>212.4</v>
      </c>
      <c r="E86" s="515">
        <v>5.26</v>
      </c>
      <c r="F86" s="557">
        <v>7.93</v>
      </c>
      <c r="G86" s="558">
        <v>4.54</v>
      </c>
      <c r="H86" s="535">
        <v>179.54</v>
      </c>
      <c r="I86" s="218">
        <v>4.77</v>
      </c>
      <c r="J86"/>
      <c r="K86" s="212"/>
      <c r="L86"/>
      <c r="M86"/>
      <c r="N86"/>
      <c r="O86"/>
      <c r="P86"/>
      <c r="Q86"/>
      <c r="R86"/>
      <c r="S86"/>
      <c r="T86"/>
      <c r="U86"/>
      <c r="V86"/>
    </row>
    <row r="87" spans="1:22" ht="13.5" customHeight="1">
      <c r="A87" s="65" t="s">
        <v>77</v>
      </c>
      <c r="B87" s="490">
        <v>1.2</v>
      </c>
      <c r="C87" s="226">
        <v>0.8</v>
      </c>
      <c r="D87" s="78">
        <v>25</v>
      </c>
      <c r="E87" s="515">
        <v>0.51</v>
      </c>
      <c r="F87" s="557">
        <v>3.25</v>
      </c>
      <c r="G87" s="558">
        <v>2.53</v>
      </c>
      <c r="H87" s="535">
        <v>69</v>
      </c>
      <c r="I87" s="218">
        <v>1.74</v>
      </c>
      <c r="J87"/>
      <c r="K87" s="212"/>
      <c r="L87"/>
      <c r="M87"/>
      <c r="N87"/>
      <c r="O87"/>
      <c r="P87"/>
      <c r="Q87"/>
      <c r="R87"/>
      <c r="S87"/>
      <c r="T87"/>
      <c r="U87"/>
      <c r="V87"/>
    </row>
    <row r="88" spans="1:22" ht="13.5" customHeight="1">
      <c r="A88" s="65" t="s">
        <v>78</v>
      </c>
      <c r="B88" s="490">
        <v>100.56</v>
      </c>
      <c r="C88" s="226">
        <v>21.7</v>
      </c>
      <c r="D88" s="78">
        <v>1125.73</v>
      </c>
      <c r="E88" s="515">
        <v>24.85</v>
      </c>
      <c r="F88" s="557">
        <v>105.7</v>
      </c>
      <c r="G88" s="558">
        <v>21.99</v>
      </c>
      <c r="H88" s="535">
        <v>1053.3</v>
      </c>
      <c r="I88" s="218">
        <v>24.08</v>
      </c>
      <c r="J88"/>
      <c r="K88" s="212"/>
      <c r="L88"/>
      <c r="M88"/>
      <c r="N88"/>
      <c r="O88"/>
      <c r="P88"/>
      <c r="Q88"/>
      <c r="R88"/>
      <c r="S88"/>
      <c r="T88"/>
      <c r="U88"/>
      <c r="V88"/>
    </row>
    <row r="89" spans="1:22" ht="13.5" customHeight="1">
      <c r="A89" s="85" t="s">
        <v>182</v>
      </c>
      <c r="B89" s="490">
        <v>2</v>
      </c>
      <c r="C89" s="226">
        <v>1.15</v>
      </c>
      <c r="D89" s="78">
        <v>50.1</v>
      </c>
      <c r="E89" s="515">
        <v>0.69</v>
      </c>
      <c r="F89" s="557">
        <v>1.515</v>
      </c>
      <c r="G89" s="558">
        <v>0.91</v>
      </c>
      <c r="H89" s="535">
        <v>36.36</v>
      </c>
      <c r="I89" s="218">
        <v>0.74</v>
      </c>
      <c r="J89"/>
      <c r="K89" s="212"/>
      <c r="L89"/>
      <c r="M89"/>
      <c r="N89"/>
      <c r="O89"/>
      <c r="P89"/>
      <c r="Q89"/>
      <c r="R89"/>
      <c r="S89"/>
      <c r="T89"/>
      <c r="U89"/>
      <c r="V89"/>
    </row>
    <row r="90" spans="1:22" ht="13.5" customHeight="1">
      <c r="A90" s="65" t="s">
        <v>79</v>
      </c>
      <c r="B90" s="490">
        <v>5</v>
      </c>
      <c r="C90" s="226">
        <v>2.91</v>
      </c>
      <c r="D90" s="78">
        <v>300</v>
      </c>
      <c r="E90" s="515">
        <v>1.88</v>
      </c>
      <c r="F90" s="557">
        <v>7.4</v>
      </c>
      <c r="G90" s="558">
        <v>4.26</v>
      </c>
      <c r="H90" s="535">
        <v>462</v>
      </c>
      <c r="I90" s="218">
        <v>3.57</v>
      </c>
      <c r="J90"/>
      <c r="K90" s="212"/>
      <c r="L90"/>
      <c r="M90"/>
      <c r="N90"/>
      <c r="O90"/>
      <c r="P90"/>
      <c r="Q90"/>
      <c r="R90"/>
      <c r="S90"/>
      <c r="T90"/>
      <c r="U90"/>
      <c r="V90"/>
    </row>
    <row r="91" spans="1:22" ht="13.5" customHeight="1">
      <c r="A91" s="65" t="s">
        <v>80</v>
      </c>
      <c r="B91" s="490">
        <v>45.5</v>
      </c>
      <c r="C91" s="226">
        <v>18.09</v>
      </c>
      <c r="D91" s="78">
        <v>3185</v>
      </c>
      <c r="E91" s="515">
        <v>22.91</v>
      </c>
      <c r="F91" s="557">
        <v>45.58</v>
      </c>
      <c r="G91" s="558">
        <v>22.1</v>
      </c>
      <c r="H91" s="535">
        <v>1787.7</v>
      </c>
      <c r="I91" s="218">
        <v>18.78</v>
      </c>
      <c r="J91"/>
      <c r="K91" s="212"/>
      <c r="L91"/>
      <c r="M91"/>
      <c r="N91"/>
      <c r="O91"/>
      <c r="P91"/>
      <c r="Q91"/>
      <c r="R91"/>
      <c r="S91"/>
      <c r="T91"/>
      <c r="U91"/>
      <c r="V91"/>
    </row>
    <row r="92" spans="1:22" ht="13.5" customHeight="1">
      <c r="A92" s="65" t="s">
        <v>81</v>
      </c>
      <c r="B92" s="490">
        <v>16.5</v>
      </c>
      <c r="C92" s="226">
        <v>4.39</v>
      </c>
      <c r="D92" s="78">
        <v>1364.5</v>
      </c>
      <c r="E92" s="515">
        <v>4.07</v>
      </c>
      <c r="F92" s="557">
        <v>15.135</v>
      </c>
      <c r="G92" s="558">
        <v>4.35</v>
      </c>
      <c r="H92" s="535">
        <v>1226.78</v>
      </c>
      <c r="I92" s="218">
        <v>5.05</v>
      </c>
      <c r="J92"/>
      <c r="K92" s="212"/>
      <c r="L92"/>
      <c r="M92"/>
      <c r="N92"/>
      <c r="O92"/>
      <c r="P92"/>
      <c r="Q92"/>
      <c r="R92"/>
      <c r="S92"/>
      <c r="T92"/>
      <c r="U92"/>
      <c r="V92"/>
    </row>
    <row r="93" spans="1:22" ht="13.5" customHeight="1">
      <c r="A93" s="48" t="s">
        <v>67</v>
      </c>
      <c r="B93" s="510">
        <v>673.258</v>
      </c>
      <c r="C93" s="226">
        <v>13.76</v>
      </c>
      <c r="D93" s="78">
        <v>18223.03</v>
      </c>
      <c r="E93" s="515">
        <v>13.94</v>
      </c>
      <c r="F93" s="560">
        <v>766.156</v>
      </c>
      <c r="G93" s="561">
        <v>15.95</v>
      </c>
      <c r="H93" s="537">
        <v>20106.41</v>
      </c>
      <c r="I93" s="223">
        <v>17.98</v>
      </c>
      <c r="J93"/>
      <c r="K93" s="253"/>
      <c r="L93"/>
      <c r="M93"/>
      <c r="N93"/>
      <c r="O93"/>
      <c r="P93"/>
      <c r="Q93"/>
      <c r="R93"/>
      <c r="S93"/>
      <c r="T93"/>
      <c r="U93"/>
      <c r="V93"/>
    </row>
    <row r="94" spans="1:22" ht="13.5" customHeight="1">
      <c r="A94" s="166" t="s">
        <v>59</v>
      </c>
      <c r="B94" s="511">
        <f>SUM(B95:B104)</f>
        <v>217.75</v>
      </c>
      <c r="C94" s="528">
        <v>2.7</v>
      </c>
      <c r="D94" s="523">
        <f>SUM(D95:D104)</f>
        <v>4191.01</v>
      </c>
      <c r="E94" s="518">
        <v>1.75</v>
      </c>
      <c r="F94" s="577">
        <v>259.362</v>
      </c>
      <c r="G94" s="261">
        <v>3.29</v>
      </c>
      <c r="H94" s="543">
        <v>4697.19</v>
      </c>
      <c r="I94" s="245">
        <v>2.32</v>
      </c>
      <c r="L94"/>
      <c r="M94"/>
      <c r="N94"/>
      <c r="O94"/>
      <c r="P94"/>
      <c r="Q94"/>
      <c r="R94"/>
      <c r="S94"/>
      <c r="T94"/>
      <c r="U94"/>
      <c r="V94"/>
    </row>
    <row r="95" spans="1:9" ht="13.5" customHeight="1">
      <c r="A95" s="65" t="s">
        <v>74</v>
      </c>
      <c r="B95" s="490">
        <v>17.748</v>
      </c>
      <c r="C95" s="226">
        <v>1.27</v>
      </c>
      <c r="D95" s="78">
        <v>469.36</v>
      </c>
      <c r="E95" s="515">
        <v>1.94</v>
      </c>
      <c r="F95" s="557">
        <v>13.604</v>
      </c>
      <c r="G95" s="558">
        <v>1.05</v>
      </c>
      <c r="H95" s="535">
        <v>272.97</v>
      </c>
      <c r="I95" s="246">
        <v>1.19</v>
      </c>
    </row>
    <row r="96" spans="1:9" ht="13.5" customHeight="1">
      <c r="A96" s="65" t="s">
        <v>75</v>
      </c>
      <c r="B96" s="509">
        <v>0</v>
      </c>
      <c r="C96" s="507">
        <v>0</v>
      </c>
      <c r="D96" s="522">
        <v>0</v>
      </c>
      <c r="E96" s="517">
        <v>0</v>
      </c>
      <c r="F96" s="557">
        <v>0.02</v>
      </c>
      <c r="G96" s="558">
        <v>0.02</v>
      </c>
      <c r="H96" s="535">
        <v>0.6</v>
      </c>
      <c r="I96" s="246">
        <v>0.01</v>
      </c>
    </row>
    <row r="97" spans="1:9" ht="13.5" customHeight="1">
      <c r="A97" s="65" t="s">
        <v>76</v>
      </c>
      <c r="B97" s="490">
        <v>0.604</v>
      </c>
      <c r="C97" s="226">
        <v>0.33</v>
      </c>
      <c r="D97" s="78">
        <v>15.58</v>
      </c>
      <c r="E97" s="515">
        <v>0.39</v>
      </c>
      <c r="F97" s="557">
        <v>1.669</v>
      </c>
      <c r="G97" s="558">
        <v>0.95</v>
      </c>
      <c r="H97" s="535">
        <v>33.62</v>
      </c>
      <c r="I97" s="246">
        <v>0.89</v>
      </c>
    </row>
    <row r="98" spans="1:9" ht="13.5" customHeight="1">
      <c r="A98" s="65" t="s">
        <v>77</v>
      </c>
      <c r="B98" s="490">
        <v>0.5</v>
      </c>
      <c r="C98" s="226">
        <v>0.33</v>
      </c>
      <c r="D98" s="78">
        <v>12.5</v>
      </c>
      <c r="E98" s="515">
        <v>0.26</v>
      </c>
      <c r="F98" s="557">
        <v>1.922</v>
      </c>
      <c r="G98" s="558">
        <v>1.5</v>
      </c>
      <c r="H98" s="535">
        <v>46.58</v>
      </c>
      <c r="I98" s="246">
        <v>1.17</v>
      </c>
    </row>
    <row r="99" spans="1:9" ht="13.5" customHeight="1">
      <c r="A99" s="65" t="s">
        <v>78</v>
      </c>
      <c r="B99" s="490">
        <v>6.49</v>
      </c>
      <c r="C99" s="226">
        <v>1.4</v>
      </c>
      <c r="D99" s="78">
        <v>42.01</v>
      </c>
      <c r="E99" s="515">
        <v>0.93</v>
      </c>
      <c r="F99" s="557">
        <v>11.49</v>
      </c>
      <c r="G99" s="558">
        <v>2.39</v>
      </c>
      <c r="H99" s="535">
        <v>79.54</v>
      </c>
      <c r="I99" s="246">
        <v>1.82</v>
      </c>
    </row>
    <row r="100" spans="1:9" ht="13.5" customHeight="1">
      <c r="A100" s="85" t="s">
        <v>182</v>
      </c>
      <c r="B100" s="490">
        <v>0.35</v>
      </c>
      <c r="C100" s="226">
        <v>0.2</v>
      </c>
      <c r="D100" s="78">
        <v>15.75</v>
      </c>
      <c r="E100" s="515">
        <v>0.22</v>
      </c>
      <c r="F100" s="557">
        <v>0.475</v>
      </c>
      <c r="G100" s="558">
        <v>0.28</v>
      </c>
      <c r="H100" s="535">
        <v>11.4</v>
      </c>
      <c r="I100" s="246">
        <v>0.23</v>
      </c>
    </row>
    <row r="101" spans="1:9" ht="13.5" customHeight="1">
      <c r="A101" s="65" t="s">
        <v>79</v>
      </c>
      <c r="B101" s="490">
        <v>0.32</v>
      </c>
      <c r="C101" s="226">
        <v>0.19</v>
      </c>
      <c r="D101" s="78">
        <v>7.35</v>
      </c>
      <c r="E101" s="515">
        <v>0.05</v>
      </c>
      <c r="F101" s="557">
        <v>0.35</v>
      </c>
      <c r="G101" s="558">
        <v>0.2</v>
      </c>
      <c r="H101" s="535">
        <v>10.25</v>
      </c>
      <c r="I101" s="246">
        <v>0.08</v>
      </c>
    </row>
    <row r="102" spans="1:9" ht="13.5" customHeight="1">
      <c r="A102" s="65" t="s">
        <v>80</v>
      </c>
      <c r="B102" s="490">
        <v>0.312</v>
      </c>
      <c r="C102" s="226">
        <v>0.12</v>
      </c>
      <c r="D102" s="78">
        <v>10.24</v>
      </c>
      <c r="E102" s="515">
        <v>0.07</v>
      </c>
      <c r="F102" s="557">
        <v>1.035</v>
      </c>
      <c r="G102" s="558">
        <v>0.5</v>
      </c>
      <c r="H102" s="535">
        <v>37.12</v>
      </c>
      <c r="I102" s="246">
        <v>0.39</v>
      </c>
    </row>
    <row r="103" spans="1:9" ht="13.5" customHeight="1">
      <c r="A103" s="65" t="s">
        <v>81</v>
      </c>
      <c r="B103" s="490">
        <v>2.402</v>
      </c>
      <c r="C103" s="226">
        <v>0.64</v>
      </c>
      <c r="D103" s="78">
        <v>118.49</v>
      </c>
      <c r="E103" s="515">
        <v>0.35</v>
      </c>
      <c r="F103" s="557">
        <v>3.958</v>
      </c>
      <c r="G103" s="558">
        <v>1.14</v>
      </c>
      <c r="H103" s="535">
        <v>251.29</v>
      </c>
      <c r="I103" s="246">
        <v>1.03</v>
      </c>
    </row>
    <row r="104" spans="1:9" ht="13.5" customHeight="1">
      <c r="A104" s="48" t="s">
        <v>67</v>
      </c>
      <c r="B104" s="510">
        <v>189.024</v>
      </c>
      <c r="C104" s="227">
        <v>3.86</v>
      </c>
      <c r="D104" s="525">
        <v>3499.73</v>
      </c>
      <c r="E104" s="520">
        <v>2.68</v>
      </c>
      <c r="F104" s="560">
        <v>224.839</v>
      </c>
      <c r="G104" s="561">
        <v>4.68</v>
      </c>
      <c r="H104" s="537">
        <v>3953.82</v>
      </c>
      <c r="I104" s="247">
        <v>3.54</v>
      </c>
    </row>
    <row r="105" ht="12" customHeight="1">
      <c r="A105" s="97" t="s">
        <v>244</v>
      </c>
    </row>
    <row r="106" ht="12" customHeight="1">
      <c r="A106" s="31" t="s">
        <v>246</v>
      </c>
    </row>
    <row r="107" ht="12" customHeight="1">
      <c r="A107" s="31" t="s">
        <v>245</v>
      </c>
    </row>
    <row r="108" ht="12" customHeight="1">
      <c r="A108" s="107"/>
    </row>
    <row r="115" spans="1:6" ht="12" customHeight="1">
      <c r="A115"/>
      <c r="F115"/>
    </row>
  </sheetData>
  <sheetProtection/>
  <mergeCells count="8">
    <mergeCell ref="A2:A5"/>
    <mergeCell ref="F3:I3"/>
    <mergeCell ref="B3:E3"/>
    <mergeCell ref="B4:C4"/>
    <mergeCell ref="D4:E4"/>
    <mergeCell ref="F4:G4"/>
    <mergeCell ref="H4:I4"/>
    <mergeCell ref="B2:I2"/>
  </mergeCells>
  <printOptions/>
  <pageMargins left="0.3" right="0.787401575" top="0.16" bottom="0.26" header="0.12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117"/>
  <sheetViews>
    <sheetView zoomScalePageLayoutView="0" workbookViewId="0" topLeftCell="A1">
      <selection activeCell="K7" sqref="K7"/>
    </sheetView>
  </sheetViews>
  <sheetFormatPr defaultColWidth="25.8515625" defaultRowHeight="12" customHeight="1"/>
  <cols>
    <col min="1" max="1" width="21.7109375" style="4" customWidth="1"/>
    <col min="2" max="2" width="10.7109375" style="4" customWidth="1"/>
    <col min="3" max="3" width="8.7109375" style="4" customWidth="1"/>
    <col min="4" max="4" width="10.7109375" style="4" customWidth="1"/>
    <col min="5" max="5" width="8.7109375" style="4" customWidth="1"/>
    <col min="6" max="6" width="10.7109375" style="4" customWidth="1"/>
    <col min="7" max="7" width="8.7109375" style="4" customWidth="1"/>
    <col min="8" max="8" width="10.7109375" style="4" customWidth="1"/>
    <col min="9" max="9" width="8.7109375" style="4" customWidth="1"/>
    <col min="10" max="16384" width="25.8515625" style="4" customWidth="1"/>
  </cols>
  <sheetData>
    <row r="1" s="10" customFormat="1" ht="15" customHeight="1">
      <c r="A1" s="34" t="s">
        <v>317</v>
      </c>
    </row>
    <row r="2" spans="1:9" ht="15" customHeight="1">
      <c r="A2" s="788" t="s">
        <v>122</v>
      </c>
      <c r="B2" s="791" t="s">
        <v>60</v>
      </c>
      <c r="C2" s="793"/>
      <c r="D2" s="793"/>
      <c r="E2" s="793"/>
      <c r="F2" s="793"/>
      <c r="G2" s="793"/>
      <c r="H2" s="793"/>
      <c r="I2" s="793"/>
    </row>
    <row r="3" spans="1:9" ht="15" customHeight="1">
      <c r="A3" s="789"/>
      <c r="B3" s="796" t="s">
        <v>239</v>
      </c>
      <c r="C3" s="793"/>
      <c r="D3" s="803"/>
      <c r="E3" s="309"/>
      <c r="F3" s="801" t="s">
        <v>270</v>
      </c>
      <c r="G3" s="795"/>
      <c r="H3" s="795"/>
      <c r="I3" s="795"/>
    </row>
    <row r="4" spans="1:9" ht="15" customHeight="1">
      <c r="A4" s="789"/>
      <c r="B4" s="791" t="s">
        <v>313</v>
      </c>
      <c r="C4" s="802"/>
      <c r="D4" s="803" t="s">
        <v>314</v>
      </c>
      <c r="E4" s="792"/>
      <c r="F4" s="791" t="s">
        <v>313</v>
      </c>
      <c r="G4" s="802"/>
      <c r="H4" s="803" t="s">
        <v>314</v>
      </c>
      <c r="I4" s="793"/>
    </row>
    <row r="5" spans="1:9" ht="15" customHeight="1">
      <c r="A5" s="790"/>
      <c r="B5" s="317" t="s">
        <v>316</v>
      </c>
      <c r="C5" s="310" t="s">
        <v>204</v>
      </c>
      <c r="D5" s="310" t="s">
        <v>315</v>
      </c>
      <c r="E5" s="312" t="s">
        <v>204</v>
      </c>
      <c r="F5" s="317" t="s">
        <v>316</v>
      </c>
      <c r="G5" s="310" t="s">
        <v>204</v>
      </c>
      <c r="H5" s="310" t="s">
        <v>315</v>
      </c>
      <c r="I5" s="311" t="s">
        <v>204</v>
      </c>
    </row>
    <row r="6" spans="1:9" ht="15" customHeight="1">
      <c r="A6" s="69" t="s">
        <v>54</v>
      </c>
      <c r="B6" s="100">
        <v>1421.131</v>
      </c>
      <c r="C6" s="493">
        <v>100</v>
      </c>
      <c r="D6" s="268">
        <v>32358.55</v>
      </c>
      <c r="E6" s="103">
        <v>100</v>
      </c>
      <c r="F6" s="266">
        <v>1284.863</v>
      </c>
      <c r="G6" s="267">
        <v>100</v>
      </c>
      <c r="H6" s="268">
        <v>31848.67</v>
      </c>
      <c r="I6" s="113">
        <v>100</v>
      </c>
    </row>
    <row r="7" spans="1:11" ht="13.5" customHeight="1">
      <c r="A7" s="55" t="s">
        <v>82</v>
      </c>
      <c r="B7" s="485">
        <v>211.761</v>
      </c>
      <c r="C7" s="499">
        <v>14.9</v>
      </c>
      <c r="D7" s="499">
        <v>4404.78</v>
      </c>
      <c r="E7" s="495">
        <v>13.61</v>
      </c>
      <c r="F7" s="236">
        <v>196.84</v>
      </c>
      <c r="G7" s="231">
        <v>15.32</v>
      </c>
      <c r="H7" s="231">
        <v>3951.7</v>
      </c>
      <c r="I7" s="232">
        <v>12.41</v>
      </c>
      <c r="J7"/>
      <c r="K7"/>
    </row>
    <row r="8" spans="1:11" ht="13.5" customHeight="1">
      <c r="A8" s="55" t="s">
        <v>83</v>
      </c>
      <c r="B8" s="485">
        <v>323.756</v>
      </c>
      <c r="C8" s="229">
        <v>22.78</v>
      </c>
      <c r="D8" s="229">
        <v>7723.76</v>
      </c>
      <c r="E8" s="496">
        <v>23.87</v>
      </c>
      <c r="F8" s="236">
        <v>291.213</v>
      </c>
      <c r="G8" s="231">
        <v>22.66</v>
      </c>
      <c r="H8" s="231">
        <v>8158.12</v>
      </c>
      <c r="I8" s="232">
        <v>25.62</v>
      </c>
      <c r="J8"/>
      <c r="K8"/>
    </row>
    <row r="9" spans="1:11" ht="13.5" customHeight="1">
      <c r="A9" s="55" t="s">
        <v>87</v>
      </c>
      <c r="B9" s="485">
        <v>48.113</v>
      </c>
      <c r="C9" s="229">
        <v>3.39</v>
      </c>
      <c r="D9" s="229">
        <v>1753.64</v>
      </c>
      <c r="E9" s="496">
        <v>5.42</v>
      </c>
      <c r="F9" s="236">
        <v>58.154</v>
      </c>
      <c r="G9" s="231">
        <v>4.53</v>
      </c>
      <c r="H9" s="231">
        <v>2006</v>
      </c>
      <c r="I9" s="232">
        <v>6.3</v>
      </c>
      <c r="J9"/>
      <c r="K9"/>
    </row>
    <row r="10" spans="1:11" ht="13.5" customHeight="1">
      <c r="A10" s="55" t="s">
        <v>222</v>
      </c>
      <c r="B10" s="485">
        <v>159.925</v>
      </c>
      <c r="C10" s="229">
        <v>11.25</v>
      </c>
      <c r="D10" s="229">
        <v>3686.66</v>
      </c>
      <c r="E10" s="496">
        <v>11.39</v>
      </c>
      <c r="F10" s="236">
        <v>147.397</v>
      </c>
      <c r="G10" s="231">
        <v>11.47</v>
      </c>
      <c r="H10" s="231">
        <v>4456.52</v>
      </c>
      <c r="I10" s="232">
        <v>13.99</v>
      </c>
      <c r="J10"/>
      <c r="K10"/>
    </row>
    <row r="11" spans="1:11" ht="13.5" customHeight="1">
      <c r="A11" s="41" t="s">
        <v>85</v>
      </c>
      <c r="B11" s="485">
        <v>0</v>
      </c>
      <c r="C11" s="229">
        <v>0</v>
      </c>
      <c r="D11" s="229">
        <v>0</v>
      </c>
      <c r="E11" s="235">
        <v>0</v>
      </c>
      <c r="F11" s="200">
        <v>0</v>
      </c>
      <c r="G11" s="229">
        <v>0</v>
      </c>
      <c r="H11" s="201">
        <v>0</v>
      </c>
      <c r="I11" s="198">
        <v>0</v>
      </c>
      <c r="J11"/>
      <c r="K11"/>
    </row>
    <row r="12" spans="1:11" ht="13.5" customHeight="1">
      <c r="A12" s="55" t="s">
        <v>84</v>
      </c>
      <c r="B12" s="485">
        <v>111.727</v>
      </c>
      <c r="C12" s="229">
        <v>7.86</v>
      </c>
      <c r="D12" s="229">
        <v>2740.08</v>
      </c>
      <c r="E12" s="496">
        <v>8.47</v>
      </c>
      <c r="F12" s="236">
        <v>84.25</v>
      </c>
      <c r="G12" s="231">
        <v>6.56</v>
      </c>
      <c r="H12" s="231">
        <v>2934.05</v>
      </c>
      <c r="I12" s="232">
        <v>9.21</v>
      </c>
      <c r="J12"/>
      <c r="K12"/>
    </row>
    <row r="13" spans="1:11" ht="13.5" customHeight="1">
      <c r="A13" s="55" t="s">
        <v>86</v>
      </c>
      <c r="B13" s="485">
        <v>103.88</v>
      </c>
      <c r="C13" s="229">
        <v>7.31</v>
      </c>
      <c r="D13" s="229">
        <v>1870.96</v>
      </c>
      <c r="E13" s="496">
        <v>5.78</v>
      </c>
      <c r="F13" s="236">
        <v>80.482</v>
      </c>
      <c r="G13" s="231">
        <v>6.26</v>
      </c>
      <c r="H13" s="231">
        <v>1942.04</v>
      </c>
      <c r="I13" s="232">
        <v>6.1</v>
      </c>
      <c r="J13"/>
      <c r="K13"/>
    </row>
    <row r="14" spans="1:11" ht="13.5" customHeight="1">
      <c r="A14" s="94" t="s">
        <v>67</v>
      </c>
      <c r="B14" s="99">
        <v>461.969</v>
      </c>
      <c r="C14" s="229">
        <v>32.51</v>
      </c>
      <c r="D14" s="229">
        <v>10178.67</v>
      </c>
      <c r="E14" s="496">
        <v>31.46</v>
      </c>
      <c r="F14" s="237">
        <v>426.527</v>
      </c>
      <c r="G14" s="233">
        <v>33.2</v>
      </c>
      <c r="H14" s="233">
        <v>8400.24</v>
      </c>
      <c r="I14" s="234">
        <v>26.38</v>
      </c>
      <c r="J14"/>
      <c r="K14"/>
    </row>
    <row r="15" spans="1:9" ht="15" customHeight="1">
      <c r="A15" s="166" t="s">
        <v>57</v>
      </c>
      <c r="B15" s="269">
        <v>79.5</v>
      </c>
      <c r="C15" s="270">
        <v>5.59</v>
      </c>
      <c r="D15" s="270">
        <v>1213.62</v>
      </c>
      <c r="E15" s="501">
        <v>3.75</v>
      </c>
      <c r="F15" s="487">
        <v>78.092</v>
      </c>
      <c r="G15" s="270">
        <v>6.08</v>
      </c>
      <c r="H15" s="270">
        <v>2048.81</v>
      </c>
      <c r="I15" s="271">
        <v>6.43</v>
      </c>
    </row>
    <row r="16" spans="1:10" ht="13.5" customHeight="1">
      <c r="A16" s="85" t="s">
        <v>82</v>
      </c>
      <c r="B16" s="485">
        <v>8.91</v>
      </c>
      <c r="C16" s="229">
        <v>4.21</v>
      </c>
      <c r="D16" s="229">
        <v>143.86</v>
      </c>
      <c r="E16" s="496">
        <v>3.27</v>
      </c>
      <c r="F16" s="488">
        <v>13.87</v>
      </c>
      <c r="G16" s="272">
        <v>7.05</v>
      </c>
      <c r="H16" s="272">
        <v>236.63</v>
      </c>
      <c r="I16" s="273">
        <v>5.99</v>
      </c>
      <c r="J16" s="302"/>
    </row>
    <row r="17" spans="1:10" ht="13.5" customHeight="1">
      <c r="A17" s="85" t="s">
        <v>83</v>
      </c>
      <c r="B17" s="485">
        <v>1.3</v>
      </c>
      <c r="C17" s="229">
        <v>0.4</v>
      </c>
      <c r="D17" s="229">
        <v>13</v>
      </c>
      <c r="E17" s="496">
        <v>0.17</v>
      </c>
      <c r="F17" s="489">
        <v>1.4</v>
      </c>
      <c r="G17" s="231">
        <v>0.48</v>
      </c>
      <c r="H17" s="231">
        <v>14</v>
      </c>
      <c r="I17" s="232">
        <v>0.17</v>
      </c>
      <c r="J17" s="302"/>
    </row>
    <row r="18" spans="1:10" ht="13.5" customHeight="1">
      <c r="A18" s="85" t="s">
        <v>87</v>
      </c>
      <c r="B18" s="485">
        <v>1.79</v>
      </c>
      <c r="C18" s="229">
        <v>3.72</v>
      </c>
      <c r="D18" s="229">
        <v>28.64</v>
      </c>
      <c r="E18" s="496">
        <v>1.63</v>
      </c>
      <c r="F18" s="489">
        <v>2.41</v>
      </c>
      <c r="G18" s="231">
        <v>4.14</v>
      </c>
      <c r="H18" s="231">
        <v>54.66</v>
      </c>
      <c r="I18" s="232">
        <v>2.72</v>
      </c>
      <c r="J18" s="302"/>
    </row>
    <row r="19" spans="1:10" ht="13.5" customHeight="1">
      <c r="A19" s="85" t="s">
        <v>222</v>
      </c>
      <c r="B19" s="485">
        <v>14</v>
      </c>
      <c r="C19" s="229">
        <v>8.75</v>
      </c>
      <c r="D19" s="229">
        <v>495</v>
      </c>
      <c r="E19" s="496">
        <v>13.43</v>
      </c>
      <c r="F19" s="489">
        <v>22.265</v>
      </c>
      <c r="G19" s="231">
        <v>15.11</v>
      </c>
      <c r="H19" s="231">
        <v>767.2</v>
      </c>
      <c r="I19" s="232">
        <v>17.22</v>
      </c>
      <c r="J19" s="302"/>
    </row>
    <row r="20" spans="1:10" ht="13.5" customHeight="1">
      <c r="A20" s="41" t="s">
        <v>85</v>
      </c>
      <c r="B20" s="485">
        <v>0</v>
      </c>
      <c r="C20" s="229">
        <v>0</v>
      </c>
      <c r="D20" s="229">
        <v>0</v>
      </c>
      <c r="E20" s="235">
        <v>0</v>
      </c>
      <c r="F20" s="490">
        <v>0</v>
      </c>
      <c r="G20" s="231">
        <v>7.48</v>
      </c>
      <c r="H20" s="231">
        <v>364.32</v>
      </c>
      <c r="I20" s="232">
        <v>12.42</v>
      </c>
      <c r="J20" s="302"/>
    </row>
    <row r="21" spans="1:10" ht="13.5" customHeight="1">
      <c r="A21" s="85" t="s">
        <v>84</v>
      </c>
      <c r="B21" s="485">
        <v>7.45</v>
      </c>
      <c r="C21" s="229">
        <v>6.67</v>
      </c>
      <c r="D21" s="229">
        <v>92.4</v>
      </c>
      <c r="E21" s="496">
        <v>3.37</v>
      </c>
      <c r="F21" s="489">
        <v>6.3</v>
      </c>
      <c r="G21" s="231">
        <v>10.87</v>
      </c>
      <c r="H21" s="231">
        <v>213.56</v>
      </c>
      <c r="I21" s="232">
        <v>11</v>
      </c>
      <c r="J21" s="302"/>
    </row>
    <row r="22" spans="1:10" ht="13.5" customHeight="1">
      <c r="A22" s="85" t="s">
        <v>86</v>
      </c>
      <c r="B22" s="485">
        <v>13.69</v>
      </c>
      <c r="C22" s="229">
        <v>13.18</v>
      </c>
      <c r="D22" s="229">
        <v>145.04</v>
      </c>
      <c r="E22" s="496">
        <v>7.75</v>
      </c>
      <c r="F22" s="489">
        <v>8.752</v>
      </c>
      <c r="G22" s="229">
        <v>0</v>
      </c>
      <c r="H22" s="229">
        <v>0</v>
      </c>
      <c r="I22" s="235">
        <v>0</v>
      </c>
      <c r="J22" s="302"/>
    </row>
    <row r="23" spans="1:10" ht="13.5" customHeight="1">
      <c r="A23" s="96" t="s">
        <v>221</v>
      </c>
      <c r="B23" s="99">
        <v>32.36</v>
      </c>
      <c r="C23" s="229">
        <v>7</v>
      </c>
      <c r="D23" s="229">
        <v>295.69</v>
      </c>
      <c r="E23" s="496">
        <v>2.9</v>
      </c>
      <c r="F23" s="491">
        <v>23.095</v>
      </c>
      <c r="G23" s="233">
        <v>5.41</v>
      </c>
      <c r="H23" s="233">
        <v>398.45</v>
      </c>
      <c r="I23" s="234">
        <v>4.74</v>
      </c>
      <c r="J23" s="302"/>
    </row>
    <row r="24" spans="1:9" ht="15" customHeight="1">
      <c r="A24" s="166" t="s">
        <v>68</v>
      </c>
      <c r="B24" s="269">
        <v>562.99</v>
      </c>
      <c r="C24" s="270">
        <v>39.62</v>
      </c>
      <c r="D24" s="270">
        <v>14841.43</v>
      </c>
      <c r="E24" s="501">
        <v>45.87</v>
      </c>
      <c r="F24" s="242">
        <v>477.235</v>
      </c>
      <c r="G24" s="244">
        <v>37.14</v>
      </c>
      <c r="H24" s="244">
        <v>13054.72</v>
      </c>
      <c r="I24" s="248">
        <v>40.99</v>
      </c>
    </row>
    <row r="25" spans="1:12" ht="13.5" customHeight="1">
      <c r="A25" s="41" t="s">
        <v>82</v>
      </c>
      <c r="B25" s="485">
        <v>24.055</v>
      </c>
      <c r="C25" s="229">
        <v>11.36</v>
      </c>
      <c r="D25" s="229">
        <v>645.79</v>
      </c>
      <c r="E25" s="496">
        <v>14.66</v>
      </c>
      <c r="F25" s="216">
        <v>28.2</v>
      </c>
      <c r="G25" s="217">
        <v>14.33</v>
      </c>
      <c r="H25" s="217">
        <v>622.8</v>
      </c>
      <c r="I25" s="218">
        <v>15.76</v>
      </c>
      <c r="J25"/>
      <c r="K25"/>
      <c r="L25"/>
    </row>
    <row r="26" spans="1:12" ht="13.5" customHeight="1">
      <c r="A26" s="41" t="s">
        <v>83</v>
      </c>
      <c r="B26" s="485">
        <v>317.45</v>
      </c>
      <c r="C26" s="229">
        <v>98.05</v>
      </c>
      <c r="D26" s="229">
        <v>7678</v>
      </c>
      <c r="E26" s="496">
        <v>99.41</v>
      </c>
      <c r="F26" s="216">
        <v>282.5</v>
      </c>
      <c r="G26" s="217">
        <v>97.01</v>
      </c>
      <c r="H26" s="217">
        <v>8033</v>
      </c>
      <c r="I26" s="218">
        <v>98.47</v>
      </c>
      <c r="J26"/>
      <c r="K26"/>
      <c r="L26"/>
    </row>
    <row r="27" spans="1:12" ht="13.5" customHeight="1">
      <c r="A27" s="41" t="s">
        <v>87</v>
      </c>
      <c r="B27" s="485">
        <v>0.01</v>
      </c>
      <c r="C27" s="229">
        <v>0.02</v>
      </c>
      <c r="D27" s="229">
        <v>0.6</v>
      </c>
      <c r="E27" s="496">
        <v>0.03</v>
      </c>
      <c r="F27" s="216">
        <v>0.01</v>
      </c>
      <c r="G27" s="217">
        <v>0.02</v>
      </c>
      <c r="H27" s="217">
        <v>0.16</v>
      </c>
      <c r="I27" s="218">
        <v>0.01</v>
      </c>
      <c r="J27"/>
      <c r="K27"/>
      <c r="L27"/>
    </row>
    <row r="28" spans="1:12" ht="13.5" customHeight="1">
      <c r="A28" s="41" t="s">
        <v>88</v>
      </c>
      <c r="B28" s="485">
        <v>33.5</v>
      </c>
      <c r="C28" s="229">
        <v>20.95</v>
      </c>
      <c r="D28" s="229">
        <v>885</v>
      </c>
      <c r="E28" s="496">
        <v>24.01</v>
      </c>
      <c r="F28" s="216">
        <v>13.1</v>
      </c>
      <c r="G28" s="217">
        <v>8.89</v>
      </c>
      <c r="H28" s="217">
        <v>501</v>
      </c>
      <c r="I28" s="218">
        <v>11.24</v>
      </c>
      <c r="J28"/>
      <c r="K28"/>
      <c r="L28"/>
    </row>
    <row r="29" spans="1:12" ht="13.5" customHeight="1">
      <c r="A29" s="41" t="s">
        <v>84</v>
      </c>
      <c r="B29" s="485">
        <v>15.25</v>
      </c>
      <c r="C29" s="229">
        <v>13.65</v>
      </c>
      <c r="D29" s="229">
        <v>248.32</v>
      </c>
      <c r="E29" s="496">
        <v>9.06</v>
      </c>
      <c r="F29" s="216">
        <v>7.92</v>
      </c>
      <c r="G29" s="217">
        <v>9.4</v>
      </c>
      <c r="H29" s="217">
        <v>283.73</v>
      </c>
      <c r="I29" s="218">
        <v>9.67</v>
      </c>
      <c r="J29"/>
      <c r="K29"/>
      <c r="L29"/>
    </row>
    <row r="30" spans="1:12" ht="13.5" customHeight="1">
      <c r="A30" s="41" t="s">
        <v>85</v>
      </c>
      <c r="B30" s="485">
        <v>0</v>
      </c>
      <c r="C30" s="229">
        <v>0</v>
      </c>
      <c r="D30" s="229">
        <v>0</v>
      </c>
      <c r="E30" s="235">
        <v>0</v>
      </c>
      <c r="F30" s="219">
        <v>0</v>
      </c>
      <c r="G30" s="274">
        <v>0</v>
      </c>
      <c r="H30" s="274">
        <v>0</v>
      </c>
      <c r="I30" s="275">
        <v>0</v>
      </c>
      <c r="J30"/>
      <c r="K30"/>
      <c r="L30"/>
    </row>
    <row r="31" spans="1:12" ht="13.5" customHeight="1">
      <c r="A31" s="41" t="s">
        <v>86</v>
      </c>
      <c r="B31" s="485">
        <v>25.5</v>
      </c>
      <c r="C31" s="229">
        <v>24.55</v>
      </c>
      <c r="D31" s="229">
        <v>488</v>
      </c>
      <c r="E31" s="496">
        <v>26.08</v>
      </c>
      <c r="F31" s="216">
        <v>12.1</v>
      </c>
      <c r="G31" s="217">
        <v>15.03</v>
      </c>
      <c r="H31" s="217">
        <v>431.6</v>
      </c>
      <c r="I31" s="218">
        <v>22.22</v>
      </c>
      <c r="J31"/>
      <c r="K31"/>
      <c r="L31"/>
    </row>
    <row r="32" spans="1:12" ht="13.5" customHeight="1">
      <c r="A32" s="48" t="s">
        <v>67</v>
      </c>
      <c r="B32" s="99">
        <v>147.225</v>
      </c>
      <c r="C32" s="229">
        <v>31.87</v>
      </c>
      <c r="D32" s="229">
        <v>4895.73</v>
      </c>
      <c r="E32" s="496">
        <v>48.1</v>
      </c>
      <c r="F32" s="221">
        <v>133.405</v>
      </c>
      <c r="G32" s="222">
        <v>31.28</v>
      </c>
      <c r="H32" s="222">
        <v>3182.44</v>
      </c>
      <c r="I32" s="223">
        <v>37.89</v>
      </c>
      <c r="J32"/>
      <c r="K32"/>
      <c r="L32"/>
    </row>
    <row r="33" spans="1:9" ht="15" customHeight="1">
      <c r="A33" s="166" t="s">
        <v>69</v>
      </c>
      <c r="B33" s="269">
        <v>139.427</v>
      </c>
      <c r="C33" s="270">
        <v>9.81</v>
      </c>
      <c r="D33" s="270">
        <v>2278.11</v>
      </c>
      <c r="E33" s="501">
        <v>7.04</v>
      </c>
      <c r="F33" s="251">
        <v>145.911</v>
      </c>
      <c r="G33" s="243">
        <v>11.36</v>
      </c>
      <c r="H33" s="244">
        <v>2628.31</v>
      </c>
      <c r="I33" s="264">
        <v>8.25</v>
      </c>
    </row>
    <row r="34" spans="1:10" ht="13.5" customHeight="1">
      <c r="A34" s="41" t="s">
        <v>82</v>
      </c>
      <c r="B34" s="485">
        <v>63.28</v>
      </c>
      <c r="C34" s="229">
        <v>29.88</v>
      </c>
      <c r="D34" s="229">
        <v>1197.04</v>
      </c>
      <c r="E34" s="496">
        <v>27.18</v>
      </c>
      <c r="F34" s="238">
        <v>59.42</v>
      </c>
      <c r="G34" s="239">
        <v>30.19</v>
      </c>
      <c r="H34" s="217">
        <v>1129.64</v>
      </c>
      <c r="I34" s="254">
        <v>28.59</v>
      </c>
      <c r="J34"/>
    </row>
    <row r="35" spans="1:10" ht="13.5" customHeight="1">
      <c r="A35" s="41" t="s">
        <v>83</v>
      </c>
      <c r="B35" s="485">
        <v>1.1</v>
      </c>
      <c r="C35" s="229">
        <v>0.34</v>
      </c>
      <c r="D35" s="229">
        <v>24</v>
      </c>
      <c r="E35" s="496">
        <v>0.31</v>
      </c>
      <c r="F35" s="238">
        <v>2.01</v>
      </c>
      <c r="G35" s="239">
        <v>0.69</v>
      </c>
      <c r="H35" s="239">
        <v>36.1</v>
      </c>
      <c r="I35" s="254">
        <v>0.44</v>
      </c>
      <c r="J35"/>
    </row>
    <row r="36" spans="1:10" ht="13.5" customHeight="1">
      <c r="A36" s="41" t="s">
        <v>87</v>
      </c>
      <c r="B36" s="485">
        <v>1.47</v>
      </c>
      <c r="C36" s="229">
        <v>3.06</v>
      </c>
      <c r="D36" s="229">
        <v>29.7</v>
      </c>
      <c r="E36" s="496">
        <v>1.69</v>
      </c>
      <c r="F36" s="238">
        <v>5.97</v>
      </c>
      <c r="G36" s="239">
        <v>10.27</v>
      </c>
      <c r="H36" s="239">
        <v>117.68</v>
      </c>
      <c r="I36" s="254">
        <v>5.87</v>
      </c>
      <c r="J36"/>
    </row>
    <row r="37" spans="1:10" ht="13.5" customHeight="1">
      <c r="A37" s="41" t="s">
        <v>88</v>
      </c>
      <c r="B37" s="485">
        <v>4.9</v>
      </c>
      <c r="C37" s="229">
        <v>3.06</v>
      </c>
      <c r="D37" s="229">
        <v>130.9</v>
      </c>
      <c r="E37" s="496">
        <v>3.55</v>
      </c>
      <c r="F37" s="238">
        <v>17.27</v>
      </c>
      <c r="G37" s="239">
        <v>11.72</v>
      </c>
      <c r="H37" s="239">
        <v>475.3</v>
      </c>
      <c r="I37" s="254">
        <v>10.67</v>
      </c>
      <c r="J37"/>
    </row>
    <row r="38" spans="1:10" ht="13.5" customHeight="1">
      <c r="A38" s="41" t="s">
        <v>84</v>
      </c>
      <c r="B38" s="485">
        <v>6.97</v>
      </c>
      <c r="C38" s="229">
        <v>6.24</v>
      </c>
      <c r="D38" s="229">
        <v>121.03</v>
      </c>
      <c r="E38" s="496">
        <v>4.42</v>
      </c>
      <c r="F38" s="238">
        <v>5.85</v>
      </c>
      <c r="G38" s="239">
        <v>6.94</v>
      </c>
      <c r="H38" s="239">
        <v>77.64</v>
      </c>
      <c r="I38" s="254">
        <v>2.65</v>
      </c>
      <c r="J38"/>
    </row>
    <row r="39" spans="1:10" ht="13.5" customHeight="1">
      <c r="A39" s="41" t="s">
        <v>85</v>
      </c>
      <c r="B39" s="485">
        <v>0</v>
      </c>
      <c r="C39" s="229">
        <v>0</v>
      </c>
      <c r="D39" s="229">
        <v>0</v>
      </c>
      <c r="E39" s="235">
        <v>0</v>
      </c>
      <c r="F39" s="252">
        <v>0</v>
      </c>
      <c r="G39" s="250">
        <v>0</v>
      </c>
      <c r="H39" s="250">
        <v>0</v>
      </c>
      <c r="I39" s="276">
        <v>0</v>
      </c>
      <c r="J39"/>
    </row>
    <row r="40" spans="1:10" ht="13.5" customHeight="1">
      <c r="A40" s="41" t="s">
        <v>86</v>
      </c>
      <c r="B40" s="485">
        <v>7.2</v>
      </c>
      <c r="C40" s="229">
        <v>6.93</v>
      </c>
      <c r="D40" s="229">
        <v>150.7</v>
      </c>
      <c r="E40" s="496">
        <v>8.05</v>
      </c>
      <c r="F40" s="238">
        <v>8.66</v>
      </c>
      <c r="G40" s="239">
        <v>10.76</v>
      </c>
      <c r="H40" s="239">
        <v>188.56</v>
      </c>
      <c r="I40" s="254">
        <v>9.71</v>
      </c>
      <c r="J40"/>
    </row>
    <row r="41" spans="1:10" ht="13.5" customHeight="1">
      <c r="A41" s="48" t="s">
        <v>67</v>
      </c>
      <c r="B41" s="99">
        <v>54.507</v>
      </c>
      <c r="C41" s="229">
        <v>11.8</v>
      </c>
      <c r="D41" s="229">
        <v>624.74</v>
      </c>
      <c r="E41" s="496">
        <v>6.14</v>
      </c>
      <c r="F41" s="240">
        <v>46.731</v>
      </c>
      <c r="G41" s="241">
        <v>10.96</v>
      </c>
      <c r="H41" s="241">
        <v>603.38</v>
      </c>
      <c r="I41" s="256">
        <v>7.18</v>
      </c>
      <c r="J41"/>
    </row>
    <row r="42" spans="1:9" ht="15" customHeight="1">
      <c r="A42" s="166" t="s">
        <v>70</v>
      </c>
      <c r="B42" s="269">
        <v>445.645</v>
      </c>
      <c r="C42" s="502">
        <v>31.36</v>
      </c>
      <c r="D42" s="270">
        <v>10109.84</v>
      </c>
      <c r="E42" s="501">
        <v>31.24</v>
      </c>
      <c r="F42" s="251">
        <v>406.071</v>
      </c>
      <c r="G42" s="243">
        <v>31.6</v>
      </c>
      <c r="H42" s="244">
        <v>9838.35</v>
      </c>
      <c r="I42" s="264">
        <v>30.89</v>
      </c>
    </row>
    <row r="43" spans="1:10" ht="13.5" customHeight="1">
      <c r="A43" s="41" t="s">
        <v>82</v>
      </c>
      <c r="B43" s="485">
        <v>71.06</v>
      </c>
      <c r="C43" s="500">
        <v>33.56</v>
      </c>
      <c r="D43" s="229">
        <v>1640.5</v>
      </c>
      <c r="E43" s="496">
        <v>37.24</v>
      </c>
      <c r="F43" s="238">
        <v>52.37</v>
      </c>
      <c r="G43" s="239">
        <v>26.61</v>
      </c>
      <c r="H43" s="217">
        <v>1233</v>
      </c>
      <c r="I43" s="254">
        <v>31.2</v>
      </c>
      <c r="J43"/>
    </row>
    <row r="44" spans="1:10" ht="13.5" customHeight="1">
      <c r="A44" s="41" t="s">
        <v>83</v>
      </c>
      <c r="B44" s="485">
        <v>1.286</v>
      </c>
      <c r="C44" s="500">
        <v>0.4</v>
      </c>
      <c r="D44" s="229">
        <v>0.36</v>
      </c>
      <c r="E44" s="496">
        <v>0</v>
      </c>
      <c r="F44" s="238">
        <v>2.756</v>
      </c>
      <c r="G44" s="239">
        <v>0.95</v>
      </c>
      <c r="H44" s="239">
        <v>36.86</v>
      </c>
      <c r="I44" s="254">
        <v>0.45</v>
      </c>
      <c r="J44"/>
    </row>
    <row r="45" spans="1:10" ht="13.5" customHeight="1">
      <c r="A45" s="41" t="s">
        <v>87</v>
      </c>
      <c r="B45" s="485">
        <v>40.99</v>
      </c>
      <c r="C45" s="500">
        <v>85.2</v>
      </c>
      <c r="D45" s="229">
        <v>1635.24</v>
      </c>
      <c r="E45" s="496">
        <v>93.25</v>
      </c>
      <c r="F45" s="238">
        <v>45.315</v>
      </c>
      <c r="G45" s="239">
        <v>77.92</v>
      </c>
      <c r="H45" s="217">
        <v>1745.32</v>
      </c>
      <c r="I45" s="254">
        <v>87</v>
      </c>
      <c r="J45"/>
    </row>
    <row r="46" spans="1:10" ht="13.5" customHeight="1">
      <c r="A46" s="41" t="s">
        <v>88</v>
      </c>
      <c r="B46" s="485">
        <v>72.51</v>
      </c>
      <c r="C46" s="500">
        <v>45.34</v>
      </c>
      <c r="D46" s="229">
        <v>1342.66</v>
      </c>
      <c r="E46" s="496">
        <v>36.42</v>
      </c>
      <c r="F46" s="238">
        <v>64.92</v>
      </c>
      <c r="G46" s="239">
        <v>44.04</v>
      </c>
      <c r="H46" s="217">
        <v>1797.56</v>
      </c>
      <c r="I46" s="254">
        <v>40.34</v>
      </c>
      <c r="J46"/>
    </row>
    <row r="47" spans="1:10" ht="13.5" customHeight="1">
      <c r="A47" s="41" t="s">
        <v>84</v>
      </c>
      <c r="B47" s="485">
        <v>60.361</v>
      </c>
      <c r="C47" s="500">
        <v>54.03</v>
      </c>
      <c r="D47" s="229">
        <v>1702.8</v>
      </c>
      <c r="E47" s="496">
        <v>62.14</v>
      </c>
      <c r="F47" s="238">
        <v>48.965</v>
      </c>
      <c r="G47" s="239">
        <v>58.12</v>
      </c>
      <c r="H47" s="217">
        <v>1377.48</v>
      </c>
      <c r="I47" s="254">
        <v>46.95</v>
      </c>
      <c r="J47"/>
    </row>
    <row r="48" spans="1:10" ht="13.5" customHeight="1">
      <c r="A48" s="41" t="s">
        <v>85</v>
      </c>
      <c r="B48" s="485">
        <v>0</v>
      </c>
      <c r="C48" s="229">
        <v>0</v>
      </c>
      <c r="D48" s="229">
        <v>0</v>
      </c>
      <c r="E48" s="235">
        <v>0</v>
      </c>
      <c r="F48" s="277">
        <v>0</v>
      </c>
      <c r="G48" s="278">
        <v>0</v>
      </c>
      <c r="H48" s="255">
        <v>0</v>
      </c>
      <c r="I48" s="279">
        <v>0</v>
      </c>
      <c r="J48"/>
    </row>
    <row r="49" spans="1:10" ht="13.5" customHeight="1">
      <c r="A49" s="41" t="s">
        <v>86</v>
      </c>
      <c r="B49" s="485">
        <v>42.28</v>
      </c>
      <c r="C49" s="500">
        <v>40.7</v>
      </c>
      <c r="D49" s="229">
        <v>719.76</v>
      </c>
      <c r="E49" s="496">
        <v>38.47</v>
      </c>
      <c r="F49" s="238">
        <v>38.34</v>
      </c>
      <c r="G49" s="239">
        <v>47.64</v>
      </c>
      <c r="H49" s="239">
        <v>826.54</v>
      </c>
      <c r="I49" s="254">
        <v>42.56</v>
      </c>
      <c r="J49"/>
    </row>
    <row r="50" spans="1:10" ht="13.5" customHeight="1">
      <c r="A50" s="48" t="s">
        <v>67</v>
      </c>
      <c r="B50" s="99">
        <v>157.158</v>
      </c>
      <c r="C50" s="500">
        <v>34.02</v>
      </c>
      <c r="D50" s="229">
        <v>3068.51</v>
      </c>
      <c r="E50" s="496">
        <v>30.15</v>
      </c>
      <c r="F50" s="240">
        <v>153.405</v>
      </c>
      <c r="G50" s="241">
        <v>35.97</v>
      </c>
      <c r="H50" s="222">
        <v>2821.59</v>
      </c>
      <c r="I50" s="256">
        <v>33.59</v>
      </c>
      <c r="J50"/>
    </row>
    <row r="51" spans="1:9" ht="15" customHeight="1">
      <c r="A51" s="166" t="s">
        <v>71</v>
      </c>
      <c r="B51" s="269">
        <v>57.25</v>
      </c>
      <c r="C51" s="270">
        <v>4.03</v>
      </c>
      <c r="D51" s="270">
        <v>1495.72</v>
      </c>
      <c r="E51" s="501">
        <v>4.62</v>
      </c>
      <c r="F51" s="242">
        <v>51.829</v>
      </c>
      <c r="G51" s="244">
        <v>4.03</v>
      </c>
      <c r="H51" s="244">
        <v>1480.3</v>
      </c>
      <c r="I51" s="248">
        <v>4.65</v>
      </c>
    </row>
    <row r="52" spans="1:11" ht="13.5" customHeight="1">
      <c r="A52" s="41" t="s">
        <v>82</v>
      </c>
      <c r="B52" s="485">
        <v>10.05</v>
      </c>
      <c r="C52" s="229">
        <v>4.75</v>
      </c>
      <c r="D52" s="229">
        <v>153.27</v>
      </c>
      <c r="E52" s="496">
        <v>3.48</v>
      </c>
      <c r="F52" s="216">
        <v>5.84</v>
      </c>
      <c r="G52" s="217">
        <v>2.97</v>
      </c>
      <c r="H52" s="217">
        <v>90.88</v>
      </c>
      <c r="I52" s="218">
        <v>2.3</v>
      </c>
      <c r="J52"/>
      <c r="K52"/>
    </row>
    <row r="53" spans="1:11" ht="13.5" customHeight="1">
      <c r="A53" s="41" t="s">
        <v>83</v>
      </c>
      <c r="B53" s="486">
        <v>0</v>
      </c>
      <c r="C53" s="484">
        <v>0</v>
      </c>
      <c r="D53" s="484">
        <v>0</v>
      </c>
      <c r="E53" s="494">
        <v>0</v>
      </c>
      <c r="F53" s="216">
        <v>0.5</v>
      </c>
      <c r="G53" s="280">
        <v>0</v>
      </c>
      <c r="H53" s="217">
        <v>5.5</v>
      </c>
      <c r="I53" s="281">
        <v>0</v>
      </c>
      <c r="J53"/>
      <c r="K53"/>
    </row>
    <row r="54" spans="1:11" ht="13.5" customHeight="1">
      <c r="A54" s="41" t="s">
        <v>87</v>
      </c>
      <c r="B54" s="486">
        <v>0</v>
      </c>
      <c r="C54" s="484">
        <v>0</v>
      </c>
      <c r="D54" s="484">
        <v>0</v>
      </c>
      <c r="E54" s="494">
        <v>0</v>
      </c>
      <c r="F54" s="216">
        <v>0.1</v>
      </c>
      <c r="G54" s="280">
        <v>0</v>
      </c>
      <c r="H54" s="217">
        <v>1.6</v>
      </c>
      <c r="I54" s="281">
        <v>0</v>
      </c>
      <c r="J54"/>
      <c r="K54"/>
    </row>
    <row r="55" spans="1:11" ht="13.5" customHeight="1">
      <c r="A55" s="41" t="s">
        <v>88</v>
      </c>
      <c r="B55" s="485">
        <v>14.95</v>
      </c>
      <c r="C55" s="229">
        <v>9.35</v>
      </c>
      <c r="D55" s="229">
        <v>472.5</v>
      </c>
      <c r="E55" s="496">
        <v>12.82</v>
      </c>
      <c r="F55" s="216">
        <v>17.37</v>
      </c>
      <c r="G55" s="217">
        <v>11.78</v>
      </c>
      <c r="H55" s="217">
        <v>507.3</v>
      </c>
      <c r="I55" s="218">
        <v>11.38</v>
      </c>
      <c r="J55"/>
      <c r="K55"/>
    </row>
    <row r="56" spans="1:11" ht="13.5" customHeight="1">
      <c r="A56" s="41" t="s">
        <v>84</v>
      </c>
      <c r="B56" s="485">
        <v>10.1</v>
      </c>
      <c r="C56" s="229">
        <v>9.04</v>
      </c>
      <c r="D56" s="229">
        <v>335.3</v>
      </c>
      <c r="E56" s="496">
        <v>12.24</v>
      </c>
      <c r="F56" s="216">
        <v>3.81</v>
      </c>
      <c r="G56" s="217">
        <v>4.52</v>
      </c>
      <c r="H56" s="217">
        <v>241.04</v>
      </c>
      <c r="I56" s="218">
        <v>8.22</v>
      </c>
      <c r="J56"/>
      <c r="K56"/>
    </row>
    <row r="57" spans="1:11" ht="13.5" customHeight="1">
      <c r="A57" s="41" t="s">
        <v>85</v>
      </c>
      <c r="B57" s="485">
        <v>0</v>
      </c>
      <c r="C57" s="229">
        <v>0</v>
      </c>
      <c r="D57" s="229">
        <v>0</v>
      </c>
      <c r="E57" s="235">
        <v>0</v>
      </c>
      <c r="F57" s="219">
        <v>0</v>
      </c>
      <c r="G57" s="257">
        <v>0</v>
      </c>
      <c r="H57" s="274">
        <v>0</v>
      </c>
      <c r="I57" s="282">
        <v>0</v>
      </c>
      <c r="J57"/>
      <c r="K57"/>
    </row>
    <row r="58" spans="1:11" ht="13.5" customHeight="1">
      <c r="A58" s="41" t="s">
        <v>86</v>
      </c>
      <c r="B58" s="485">
        <v>4.5</v>
      </c>
      <c r="C58" s="229">
        <v>4.33</v>
      </c>
      <c r="D58" s="229">
        <v>156</v>
      </c>
      <c r="E58" s="496">
        <v>8.34</v>
      </c>
      <c r="F58" s="216">
        <v>2.9</v>
      </c>
      <c r="G58" s="217">
        <v>3.6</v>
      </c>
      <c r="H58" s="217">
        <v>80</v>
      </c>
      <c r="I58" s="218">
        <v>4.12</v>
      </c>
      <c r="J58"/>
      <c r="K58"/>
    </row>
    <row r="59" spans="1:11" ht="13.5" customHeight="1">
      <c r="A59" s="48" t="s">
        <v>67</v>
      </c>
      <c r="B59" s="99">
        <v>17.65</v>
      </c>
      <c r="C59" s="229">
        <v>3.82</v>
      </c>
      <c r="D59" s="229">
        <v>378.64</v>
      </c>
      <c r="E59" s="496">
        <v>3.72</v>
      </c>
      <c r="F59" s="221">
        <v>21.309</v>
      </c>
      <c r="G59" s="222">
        <v>5</v>
      </c>
      <c r="H59" s="222">
        <v>553.97</v>
      </c>
      <c r="I59" s="223">
        <v>6.59</v>
      </c>
      <c r="J59"/>
      <c r="K59"/>
    </row>
    <row r="60" spans="1:9" ht="15" customHeight="1">
      <c r="A60" s="166" t="s">
        <v>58</v>
      </c>
      <c r="B60" s="269">
        <v>32.7</v>
      </c>
      <c r="C60" s="270">
        <v>2.3</v>
      </c>
      <c r="D60" s="270">
        <v>580.94</v>
      </c>
      <c r="E60" s="501">
        <v>1.8</v>
      </c>
      <c r="F60" s="242">
        <v>29.069</v>
      </c>
      <c r="G60" s="244">
        <v>2.26</v>
      </c>
      <c r="H60" s="244">
        <v>468.16</v>
      </c>
      <c r="I60" s="248">
        <v>1.47</v>
      </c>
    </row>
    <row r="61" spans="1:12" ht="13.5" customHeight="1">
      <c r="A61" s="41" t="s">
        <v>82</v>
      </c>
      <c r="B61" s="485">
        <v>6.2</v>
      </c>
      <c r="C61" s="229">
        <v>2.93</v>
      </c>
      <c r="D61" s="229">
        <v>92.56</v>
      </c>
      <c r="E61" s="496">
        <v>2.1</v>
      </c>
      <c r="F61" s="216">
        <v>6.88</v>
      </c>
      <c r="G61" s="217">
        <v>3.5</v>
      </c>
      <c r="H61" s="217">
        <v>103.1</v>
      </c>
      <c r="I61" s="218">
        <v>2.61</v>
      </c>
      <c r="J61"/>
      <c r="K61"/>
      <c r="L61"/>
    </row>
    <row r="62" spans="1:12" ht="13.5" customHeight="1">
      <c r="A62" s="41" t="s">
        <v>83</v>
      </c>
      <c r="B62" s="486">
        <v>0</v>
      </c>
      <c r="C62" s="484">
        <v>0</v>
      </c>
      <c r="D62" s="484">
        <v>0</v>
      </c>
      <c r="E62" s="494">
        <v>0</v>
      </c>
      <c r="F62" s="283">
        <v>0</v>
      </c>
      <c r="G62" s="284">
        <v>0</v>
      </c>
      <c r="H62" s="284">
        <v>0</v>
      </c>
      <c r="I62" s="285">
        <v>0</v>
      </c>
      <c r="J62"/>
      <c r="K62"/>
      <c r="L62"/>
    </row>
    <row r="63" spans="1:12" ht="13.5" customHeight="1">
      <c r="A63" s="55" t="s">
        <v>87</v>
      </c>
      <c r="B63" s="485">
        <v>2.01</v>
      </c>
      <c r="C63" s="229">
        <v>4.18</v>
      </c>
      <c r="D63" s="229">
        <v>36</v>
      </c>
      <c r="E63" s="496">
        <v>2.05</v>
      </c>
      <c r="F63" s="216">
        <v>2.394</v>
      </c>
      <c r="G63" s="217">
        <v>4.12</v>
      </c>
      <c r="H63" s="217">
        <v>46.3</v>
      </c>
      <c r="I63" s="218">
        <v>2.31</v>
      </c>
      <c r="J63"/>
      <c r="K63"/>
      <c r="L63"/>
    </row>
    <row r="64" spans="1:12" ht="13.5" customHeight="1">
      <c r="A64" s="41" t="s">
        <v>88</v>
      </c>
      <c r="B64" s="485">
        <v>2.68</v>
      </c>
      <c r="C64" s="229">
        <v>1.68</v>
      </c>
      <c r="D64" s="229">
        <v>67.3</v>
      </c>
      <c r="E64" s="496">
        <v>1.83</v>
      </c>
      <c r="F64" s="216">
        <v>3.25</v>
      </c>
      <c r="G64" s="217">
        <v>2.2</v>
      </c>
      <c r="H64" s="217">
        <v>80.36</v>
      </c>
      <c r="I64" s="218">
        <v>1.8</v>
      </c>
      <c r="J64"/>
      <c r="K64"/>
      <c r="L64"/>
    </row>
    <row r="65" spans="1:12" ht="13.5" customHeight="1">
      <c r="A65" s="41" t="s">
        <v>84</v>
      </c>
      <c r="B65" s="485">
        <v>1.81</v>
      </c>
      <c r="C65" s="229">
        <v>1.62</v>
      </c>
      <c r="D65" s="229">
        <v>23.76</v>
      </c>
      <c r="E65" s="496">
        <v>0.87</v>
      </c>
      <c r="F65" s="216">
        <v>1.55</v>
      </c>
      <c r="G65" s="217">
        <v>1.84</v>
      </c>
      <c r="H65" s="217">
        <v>34.31</v>
      </c>
      <c r="I65" s="218">
        <v>1.17</v>
      </c>
      <c r="J65"/>
      <c r="K65"/>
      <c r="L65"/>
    </row>
    <row r="66" spans="1:12" ht="13.5" customHeight="1">
      <c r="A66" s="41" t="s">
        <v>85</v>
      </c>
      <c r="B66" s="485">
        <v>0</v>
      </c>
      <c r="C66" s="229">
        <v>0</v>
      </c>
      <c r="D66" s="229">
        <v>0</v>
      </c>
      <c r="E66" s="235">
        <v>0</v>
      </c>
      <c r="F66" s="283">
        <v>0</v>
      </c>
      <c r="G66" s="284">
        <v>0</v>
      </c>
      <c r="H66" s="284">
        <v>0</v>
      </c>
      <c r="I66" s="285">
        <v>0</v>
      </c>
      <c r="J66"/>
      <c r="K66"/>
      <c r="L66"/>
    </row>
    <row r="67" spans="1:12" ht="13.5" customHeight="1">
      <c r="A67" s="41" t="s">
        <v>86</v>
      </c>
      <c r="B67" s="485">
        <v>4.76</v>
      </c>
      <c r="C67" s="229">
        <v>4.58</v>
      </c>
      <c r="D67" s="229">
        <v>111.26</v>
      </c>
      <c r="E67" s="496">
        <v>5.95</v>
      </c>
      <c r="F67" s="216">
        <v>3.68</v>
      </c>
      <c r="G67" s="217">
        <v>4.57</v>
      </c>
      <c r="H67" s="217">
        <v>74.54</v>
      </c>
      <c r="I67" s="218">
        <v>3.84</v>
      </c>
      <c r="J67"/>
      <c r="K67"/>
      <c r="L67"/>
    </row>
    <row r="68" spans="1:12" ht="13.5" customHeight="1">
      <c r="A68" s="48" t="s">
        <v>67</v>
      </c>
      <c r="B68" s="99">
        <v>15.24</v>
      </c>
      <c r="C68" s="229">
        <v>3.3</v>
      </c>
      <c r="D68" s="229">
        <v>250.06</v>
      </c>
      <c r="E68" s="496">
        <v>2.46</v>
      </c>
      <c r="F68" s="221">
        <v>11.315</v>
      </c>
      <c r="G68" s="222">
        <v>2.65</v>
      </c>
      <c r="H68" s="222">
        <v>129.55</v>
      </c>
      <c r="I68" s="223">
        <v>1.54</v>
      </c>
      <c r="J68"/>
      <c r="K68"/>
      <c r="L68"/>
    </row>
    <row r="69" spans="1:9" ht="15" customHeight="1">
      <c r="A69" s="166" t="s">
        <v>72</v>
      </c>
      <c r="B69" s="269">
        <v>68.963</v>
      </c>
      <c r="C69" s="270">
        <v>4.85</v>
      </c>
      <c r="D69" s="270">
        <v>1190.47</v>
      </c>
      <c r="E69" s="501">
        <v>3.68</v>
      </c>
      <c r="F69" s="242">
        <v>63.568</v>
      </c>
      <c r="G69" s="244">
        <v>4.95</v>
      </c>
      <c r="H69" s="244">
        <v>1730.53</v>
      </c>
      <c r="I69" s="248">
        <v>5.43</v>
      </c>
    </row>
    <row r="70" spans="1:11" ht="13.5" customHeight="1">
      <c r="A70" s="41" t="s">
        <v>82</v>
      </c>
      <c r="B70" s="485">
        <v>17.98</v>
      </c>
      <c r="C70" s="229">
        <v>8.49</v>
      </c>
      <c r="D70" s="229">
        <v>390.44</v>
      </c>
      <c r="E70" s="496">
        <v>8.86</v>
      </c>
      <c r="F70" s="216">
        <v>18.9</v>
      </c>
      <c r="G70" s="217">
        <v>9.6</v>
      </c>
      <c r="H70" s="217">
        <v>340.2</v>
      </c>
      <c r="I70" s="218">
        <v>8.61</v>
      </c>
      <c r="J70"/>
      <c r="K70"/>
    </row>
    <row r="71" spans="1:11" ht="13.5" customHeight="1">
      <c r="A71" s="41" t="s">
        <v>83</v>
      </c>
      <c r="B71" s="485">
        <v>2</v>
      </c>
      <c r="C71" s="229">
        <v>0.62</v>
      </c>
      <c r="D71" s="229">
        <v>0</v>
      </c>
      <c r="E71" s="496">
        <v>0</v>
      </c>
      <c r="F71" s="216">
        <v>2.02</v>
      </c>
      <c r="G71" s="217">
        <v>0.69</v>
      </c>
      <c r="H71" s="217">
        <v>32.4</v>
      </c>
      <c r="I71" s="218">
        <v>0.4</v>
      </c>
      <c r="J71"/>
      <c r="K71"/>
    </row>
    <row r="72" spans="1:11" ht="13.5" customHeight="1">
      <c r="A72" s="55" t="s">
        <v>87</v>
      </c>
      <c r="B72" s="485">
        <v>0.007</v>
      </c>
      <c r="C72" s="229">
        <v>0.01</v>
      </c>
      <c r="D72" s="229">
        <v>0.02</v>
      </c>
      <c r="E72" s="496">
        <v>0</v>
      </c>
      <c r="F72" s="216">
        <v>0.5</v>
      </c>
      <c r="G72" s="217">
        <v>0.86</v>
      </c>
      <c r="H72" s="217">
        <v>10</v>
      </c>
      <c r="I72" s="218">
        <v>0.5</v>
      </c>
      <c r="J72"/>
      <c r="K72"/>
    </row>
    <row r="73" spans="1:11" ht="13.5" customHeight="1">
      <c r="A73" s="41" t="s">
        <v>88</v>
      </c>
      <c r="B73" s="485">
        <v>16.42</v>
      </c>
      <c r="C73" s="229">
        <v>10.27</v>
      </c>
      <c r="D73" s="229">
        <v>271.8</v>
      </c>
      <c r="E73" s="496">
        <v>7.37</v>
      </c>
      <c r="F73" s="216">
        <v>8.371</v>
      </c>
      <c r="G73" s="217">
        <v>5.68</v>
      </c>
      <c r="H73" s="217">
        <v>310</v>
      </c>
      <c r="I73" s="218">
        <v>6.96</v>
      </c>
      <c r="J73"/>
      <c r="K73"/>
    </row>
    <row r="74" spans="1:11" ht="13.5" customHeight="1">
      <c r="A74" s="41" t="s">
        <v>85</v>
      </c>
      <c r="B74" s="485">
        <v>0</v>
      </c>
      <c r="C74" s="229">
        <v>0</v>
      </c>
      <c r="D74" s="229">
        <v>0</v>
      </c>
      <c r="E74" s="235">
        <v>0</v>
      </c>
      <c r="F74" s="219">
        <v>0</v>
      </c>
      <c r="G74" s="249">
        <v>0</v>
      </c>
      <c r="H74" s="249">
        <v>0</v>
      </c>
      <c r="I74" s="259">
        <v>0</v>
      </c>
      <c r="J74"/>
      <c r="K74"/>
    </row>
    <row r="75" spans="1:11" ht="13.5" customHeight="1">
      <c r="A75" s="41" t="s">
        <v>84</v>
      </c>
      <c r="B75" s="485">
        <v>7.505</v>
      </c>
      <c r="C75" s="229">
        <v>6.72</v>
      </c>
      <c r="D75" s="229">
        <v>165.24</v>
      </c>
      <c r="E75" s="496">
        <v>6.03</v>
      </c>
      <c r="F75" s="216">
        <v>7.5</v>
      </c>
      <c r="G75" s="217">
        <v>8.9</v>
      </c>
      <c r="H75" s="217">
        <v>495</v>
      </c>
      <c r="I75" s="218">
        <v>16.87</v>
      </c>
      <c r="J75"/>
      <c r="K75"/>
    </row>
    <row r="76" spans="1:11" ht="13.5" customHeight="1">
      <c r="A76" s="41" t="s">
        <v>86</v>
      </c>
      <c r="B76" s="485">
        <v>2.6</v>
      </c>
      <c r="C76" s="229">
        <v>2.5</v>
      </c>
      <c r="D76" s="229">
        <v>78</v>
      </c>
      <c r="E76" s="496">
        <v>4.17</v>
      </c>
      <c r="F76" s="216">
        <v>2.6</v>
      </c>
      <c r="G76" s="217">
        <v>3.23</v>
      </c>
      <c r="H76" s="217">
        <v>72</v>
      </c>
      <c r="I76" s="218">
        <v>3.71</v>
      </c>
      <c r="J76"/>
      <c r="K76"/>
    </row>
    <row r="77" spans="1:11" ht="13.5" customHeight="1">
      <c r="A77" s="48" t="s">
        <v>67</v>
      </c>
      <c r="B77" s="101">
        <v>22.451</v>
      </c>
      <c r="C77" s="229">
        <v>4.86</v>
      </c>
      <c r="D77" s="229">
        <v>284.97</v>
      </c>
      <c r="E77" s="496">
        <v>2.8</v>
      </c>
      <c r="F77" s="221">
        <v>23.677</v>
      </c>
      <c r="G77" s="222">
        <v>5.55</v>
      </c>
      <c r="H77" s="222">
        <v>470.93</v>
      </c>
      <c r="I77" s="223">
        <v>5.61</v>
      </c>
      <c r="J77"/>
      <c r="K77"/>
    </row>
    <row r="78" spans="1:9" ht="15" customHeight="1">
      <c r="A78" s="166" t="s">
        <v>59</v>
      </c>
      <c r="B78" s="269">
        <v>34.656</v>
      </c>
      <c r="C78" s="270">
        <v>2.44</v>
      </c>
      <c r="D78" s="270">
        <v>648.43</v>
      </c>
      <c r="E78" s="501">
        <v>2</v>
      </c>
      <c r="F78" s="242">
        <v>33.088</v>
      </c>
      <c r="G78" s="244">
        <v>2.58</v>
      </c>
      <c r="H78" s="244">
        <v>599.49</v>
      </c>
      <c r="I78" s="248">
        <v>1.88</v>
      </c>
    </row>
    <row r="79" spans="1:11" ht="13.5" customHeight="1">
      <c r="A79" s="41" t="s">
        <v>82</v>
      </c>
      <c r="B79" s="485">
        <v>10.226</v>
      </c>
      <c r="C79" s="229">
        <v>4.83</v>
      </c>
      <c r="D79" s="229">
        <v>141.34</v>
      </c>
      <c r="E79" s="496">
        <v>3.21</v>
      </c>
      <c r="F79" s="216">
        <v>11.36</v>
      </c>
      <c r="G79" s="217">
        <v>5.77</v>
      </c>
      <c r="H79" s="217">
        <v>195.44</v>
      </c>
      <c r="I79" s="218">
        <v>4.95</v>
      </c>
      <c r="J79"/>
      <c r="K79"/>
    </row>
    <row r="80" spans="1:11" ht="13.5" customHeight="1">
      <c r="A80" s="41" t="s">
        <v>83</v>
      </c>
      <c r="B80" s="485">
        <v>0.62</v>
      </c>
      <c r="C80" s="229">
        <v>0.19</v>
      </c>
      <c r="D80" s="229">
        <v>8.4</v>
      </c>
      <c r="E80" s="496">
        <v>0.11</v>
      </c>
      <c r="F80" s="216">
        <v>0.027</v>
      </c>
      <c r="G80" s="217">
        <v>0.01</v>
      </c>
      <c r="H80" s="217">
        <v>0.26</v>
      </c>
      <c r="I80" s="218">
        <v>0</v>
      </c>
      <c r="J80"/>
      <c r="K80"/>
    </row>
    <row r="81" spans="1:11" ht="13.5" customHeight="1">
      <c r="A81" s="41" t="s">
        <v>87</v>
      </c>
      <c r="B81" s="485">
        <v>1.836</v>
      </c>
      <c r="C81" s="229">
        <v>3.82</v>
      </c>
      <c r="D81" s="229">
        <v>23.44</v>
      </c>
      <c r="E81" s="496">
        <v>1.34</v>
      </c>
      <c r="F81" s="216">
        <v>1.455</v>
      </c>
      <c r="G81" s="217">
        <v>2.5</v>
      </c>
      <c r="H81" s="217">
        <v>30.28</v>
      </c>
      <c r="I81" s="218">
        <v>1.51</v>
      </c>
      <c r="J81"/>
      <c r="K81"/>
    </row>
    <row r="82" spans="1:11" ht="13.5" customHeight="1">
      <c r="A82" s="41" t="s">
        <v>88</v>
      </c>
      <c r="B82" s="485">
        <v>0.965</v>
      </c>
      <c r="C82" s="229">
        <v>0.6</v>
      </c>
      <c r="D82" s="229">
        <v>21.5</v>
      </c>
      <c r="E82" s="496">
        <v>0.58</v>
      </c>
      <c r="F82" s="216">
        <v>0.851</v>
      </c>
      <c r="G82" s="217">
        <v>0.58</v>
      </c>
      <c r="H82" s="217">
        <v>17.8</v>
      </c>
      <c r="I82" s="218">
        <v>0.4</v>
      </c>
      <c r="J82"/>
      <c r="K82"/>
    </row>
    <row r="83" spans="1:11" ht="13.5" customHeight="1">
      <c r="A83" s="41" t="s">
        <v>85</v>
      </c>
      <c r="B83" s="485">
        <v>0</v>
      </c>
      <c r="C83" s="229">
        <v>0</v>
      </c>
      <c r="D83" s="229">
        <v>0</v>
      </c>
      <c r="E83" s="235">
        <v>0</v>
      </c>
      <c r="F83" s="286">
        <v>0</v>
      </c>
      <c r="G83" s="274">
        <v>0</v>
      </c>
      <c r="H83" s="274">
        <v>0</v>
      </c>
      <c r="I83" s="275">
        <v>0</v>
      </c>
      <c r="J83"/>
      <c r="K83"/>
    </row>
    <row r="84" spans="1:11" ht="13.5" customHeight="1">
      <c r="A84" s="41" t="s">
        <v>84</v>
      </c>
      <c r="B84" s="485">
        <v>2.281</v>
      </c>
      <c r="C84" s="229">
        <v>2.04</v>
      </c>
      <c r="D84" s="229">
        <v>51.23</v>
      </c>
      <c r="E84" s="497">
        <v>1.87</v>
      </c>
      <c r="F84" s="216">
        <v>2.355</v>
      </c>
      <c r="G84" s="217">
        <v>2.8</v>
      </c>
      <c r="H84" s="217">
        <v>60.53</v>
      </c>
      <c r="I84" s="218">
        <v>2.06</v>
      </c>
      <c r="J84"/>
      <c r="K84"/>
    </row>
    <row r="85" spans="1:11" ht="13.5" customHeight="1">
      <c r="A85" s="41" t="s">
        <v>86</v>
      </c>
      <c r="B85" s="485">
        <v>3.35</v>
      </c>
      <c r="C85" s="229">
        <v>3.22</v>
      </c>
      <c r="D85" s="229">
        <v>22.2</v>
      </c>
      <c r="E85" s="496">
        <v>1.19</v>
      </c>
      <c r="F85" s="216">
        <v>3.45</v>
      </c>
      <c r="G85" s="217">
        <v>4.29</v>
      </c>
      <c r="H85" s="217">
        <v>55.24</v>
      </c>
      <c r="I85" s="218">
        <v>2.84</v>
      </c>
      <c r="J85"/>
      <c r="K85"/>
    </row>
    <row r="86" spans="1:11" ht="15" customHeight="1">
      <c r="A86" s="48" t="s">
        <v>67</v>
      </c>
      <c r="B86" s="99">
        <v>15.378</v>
      </c>
      <c r="C86" s="483">
        <v>3.33</v>
      </c>
      <c r="D86" s="483">
        <v>380.33</v>
      </c>
      <c r="E86" s="498">
        <v>3.74</v>
      </c>
      <c r="F86" s="221">
        <v>13.59</v>
      </c>
      <c r="G86" s="222">
        <v>3.19</v>
      </c>
      <c r="H86" s="222">
        <v>239.94</v>
      </c>
      <c r="I86" s="223">
        <v>2.86</v>
      </c>
      <c r="J86"/>
      <c r="K86"/>
    </row>
    <row r="87" ht="12" customHeight="1">
      <c r="A87" s="97" t="s">
        <v>244</v>
      </c>
    </row>
    <row r="88" ht="12" customHeight="1">
      <c r="A88" s="31" t="s">
        <v>246</v>
      </c>
    </row>
    <row r="89" ht="12" customHeight="1">
      <c r="A89" s="31" t="s">
        <v>245</v>
      </c>
    </row>
    <row r="90" ht="12" customHeight="1">
      <c r="A90" s="107"/>
    </row>
    <row r="97" spans="1:6" ht="12" customHeight="1">
      <c r="A97"/>
      <c r="B97"/>
      <c r="C97"/>
      <c r="D97"/>
      <c r="E97"/>
      <c r="F97"/>
    </row>
    <row r="117" spans="1:6" ht="12" customHeight="1">
      <c r="A117"/>
      <c r="B117"/>
      <c r="C117"/>
      <c r="D117"/>
      <c r="E117"/>
      <c r="F117"/>
    </row>
  </sheetData>
  <sheetProtection/>
  <mergeCells count="8">
    <mergeCell ref="A2:A5"/>
    <mergeCell ref="F3:I3"/>
    <mergeCell ref="F4:G4"/>
    <mergeCell ref="H4:I4"/>
    <mergeCell ref="B3:D3"/>
    <mergeCell ref="B4:C4"/>
    <mergeCell ref="D4:E4"/>
    <mergeCell ref="B2:I2"/>
  </mergeCells>
  <printOptions/>
  <pageMargins left="0.23" right="0.12" top="0.12" bottom="0.12" header="0.12" footer="0.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75" t="s">
        <v>235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Hercoles Jones Borraz Arantes</cp:lastModifiedBy>
  <cp:lastPrinted>2016-06-07T19:41:36Z</cp:lastPrinted>
  <dcterms:created xsi:type="dcterms:W3CDTF">2008-10-10T12:29:36Z</dcterms:created>
  <dcterms:modified xsi:type="dcterms:W3CDTF">2022-04-27T17:26:17Z</dcterms:modified>
  <cp:category/>
  <cp:version/>
  <cp:contentType/>
  <cp:contentStatus/>
</cp:coreProperties>
</file>