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ECENTES\GEDIN\ANUÁRIOS\ANUÁRIO_2020_12_07_2021\ANUÁRIO EDITADO_2020\"/>
    </mc:Choice>
  </mc:AlternateContent>
  <bookViews>
    <workbookView xWindow="0" yWindow="0" windowWidth="25200" windowHeight="11880" activeTab="1"/>
  </bookViews>
  <sheets>
    <sheet name="17.1_ATIVIDADES CULTURAIS" sheetId="4" r:id="rId1"/>
    <sheet name="17.1.1_Espaço cult.Renato Russo" sheetId="19" r:id="rId2"/>
    <sheet name="17.1.2_Complexo Cult. 3 Poderes" sheetId="32" r:id="rId3"/>
    <sheet name="17.1.3_Complexo Cult. República" sheetId="21" r:id="rId4"/>
    <sheet name="17.1.4_Biblioteca Nac. Brasília" sheetId="22" r:id="rId5"/>
    <sheet name="17.1.5_Complexo Cult. Planalt" sheetId="23" r:id="rId6"/>
    <sheet name="17.1.6_Museu Vivo Mem. candanga" sheetId="24" r:id="rId7"/>
    <sheet name="17.1.7_Museu Catetinho" sheetId="25" r:id="rId8"/>
    <sheet name="17.1.8_Memorial Povos Indígenas" sheetId="26" r:id="rId9"/>
    <sheet name="17.1.9_Centro de Dança" sheetId="27" r:id="rId10"/>
    <sheet name="17.1.10_Compl. Cult.Cantador_SM" sheetId="28" r:id="rId11"/>
    <sheet name="17.1.11_Orquestra Sinfônica" sheetId="29" r:id="rId12"/>
    <sheet name="17.1.12_Cine Brasília" sheetId="30" r:id="rId13"/>
    <sheet name="17.1.13_Espaço Oscar Niemeyer" sheetId="31" r:id="rId14"/>
    <sheet name="17.2_ATIVIDADES SESI_SESC" sheetId="6" r:id="rId15"/>
    <sheet name="17.2.1" sheetId="1" r:id="rId16"/>
    <sheet name="17.2.2" sheetId="2" r:id="rId17"/>
    <sheet name="17.2.3" sheetId="3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0" l="1"/>
  <c r="B5" i="30"/>
  <c r="B6" i="31" l="1"/>
  <c r="B5" i="31"/>
  <c r="J6" i="29"/>
  <c r="D6" i="29"/>
  <c r="G6" i="29"/>
  <c r="A6" i="29"/>
  <c r="B6" i="27"/>
  <c r="B5" i="27"/>
  <c r="B6" i="26"/>
  <c r="B5" i="26"/>
  <c r="B6" i="25"/>
  <c r="B5" i="25"/>
  <c r="B6" i="24"/>
  <c r="B5" i="24"/>
  <c r="E5" i="23"/>
  <c r="C5" i="23"/>
  <c r="B5" i="23"/>
  <c r="D5" i="23"/>
  <c r="C8" i="22"/>
  <c r="B8" i="22"/>
  <c r="B5" i="3" l="1"/>
  <c r="C17" i="3"/>
  <c r="C14" i="3"/>
  <c r="C10" i="3"/>
  <c r="C6" i="3"/>
  <c r="C5" i="3" s="1"/>
  <c r="C8" i="2"/>
  <c r="C5" i="2"/>
</calcChain>
</file>

<file path=xl/sharedStrings.xml><?xml version="1.0" encoding="utf-8"?>
<sst xmlns="http://schemas.openxmlformats.org/spreadsheetml/2006/main" count="313" uniqueCount="112">
  <si>
    <t>MODALIDADES</t>
  </si>
  <si>
    <t>Matrículas</t>
  </si>
  <si>
    <t>Turmas</t>
  </si>
  <si>
    <t>Eventos</t>
  </si>
  <si>
    <t>Participantes</t>
  </si>
  <si>
    <t>Espectadores</t>
  </si>
  <si>
    <t>Físico-esportiva</t>
  </si>
  <si>
    <t>Social</t>
  </si>
  <si>
    <t>Fonte: Serviço Social da Indústria - SESI - Gerência Integrada de Planejamento e Orçamento</t>
  </si>
  <si>
    <t xml:space="preserve"> Cultura</t>
  </si>
  <si>
    <t xml:space="preserve">     Biblioteca</t>
  </si>
  <si>
    <t xml:space="preserve">     Desenvolvimento artístico e cultural</t>
  </si>
  <si>
    <t xml:space="preserve"> Lazer</t>
  </si>
  <si>
    <t xml:space="preserve">      Desenvolvimento físico e esportivo</t>
  </si>
  <si>
    <t xml:space="preserve">      Turismo social</t>
  </si>
  <si>
    <t>ESPECIFICAÇÃO</t>
  </si>
  <si>
    <t>PESSOAS INSCRITAS</t>
  </si>
  <si>
    <t>Fonte: Serviço Social do Comércio - SESC - Coordenação Estratégica. Via Sistema de Gestão do Planejamento.</t>
  </si>
  <si>
    <t xml:space="preserve">    Biblioteca</t>
  </si>
  <si>
    <t xml:space="preserve">    Apresentações artísticas</t>
  </si>
  <si>
    <t xml:space="preserve">    Desenvolvimento Artístico e Cultural</t>
  </si>
  <si>
    <t xml:space="preserve">      Desenvolvimento Físico e Esportivo</t>
  </si>
  <si>
    <t xml:space="preserve">     Recreações</t>
  </si>
  <si>
    <t xml:space="preserve">     Turismo social</t>
  </si>
  <si>
    <t>Assistência</t>
  </si>
  <si>
    <t xml:space="preserve">    Trabalho com grupos</t>
  </si>
  <si>
    <t xml:space="preserve">    Assistência especializada</t>
  </si>
  <si>
    <t xml:space="preserve">    Ação comunitária</t>
  </si>
  <si>
    <t xml:space="preserve">* Informamos que houve uma redução dos atendimentos em algumas atividades, devido a alteração da </t>
  </si>
  <si>
    <t>classificação Funcional Programática, a partir de 2017.</t>
  </si>
  <si>
    <t xml:space="preserve">TOTAL </t>
  </si>
  <si>
    <t xml:space="preserve">17.2.2 Serviço Social do Comércio - Atividades  desenvolvidas e pessoas inscritas segundo </t>
  </si>
  <si>
    <t>17.2.3 Serviço Social do Comércio - Pessoas inscritas segundo a especificação.</t>
  </si>
  <si>
    <t>Público</t>
  </si>
  <si>
    <t>Extras</t>
  </si>
  <si>
    <t>Regulares</t>
  </si>
  <si>
    <t>Total</t>
  </si>
  <si>
    <t>Concertos</t>
  </si>
  <si>
    <t>Teatro</t>
  </si>
  <si>
    <t>Música</t>
  </si>
  <si>
    <t>Dança</t>
  </si>
  <si>
    <t>Literatura</t>
  </si>
  <si>
    <t>Diretoria de Planejamento e Finanças - Gerência de Orçamento, Finanças e Estatística - GOFE</t>
  </si>
  <si>
    <t>Fonte: SECRETARIA DE ESTADO DE CULTURA E ECONOMIA CRIATIVA  - SECEC.</t>
  </si>
  <si>
    <t>-</t>
  </si>
  <si>
    <t>...</t>
  </si>
  <si>
    <t>Auditório</t>
  </si>
  <si>
    <t>Exposições</t>
  </si>
  <si>
    <t>Cultura popular</t>
  </si>
  <si>
    <t>17.1 - ATIVIDADES CULTURAIS</t>
  </si>
  <si>
    <t>Atividades Formativas</t>
  </si>
  <si>
    <t>Atividades Competitivas</t>
  </si>
  <si>
    <t>n/d</t>
  </si>
  <si>
    <t>Artísticocultural</t>
  </si>
  <si>
    <t>Distrito Federal – 2019 - 2020.</t>
  </si>
  <si>
    <r>
      <t xml:space="preserve">2020 </t>
    </r>
    <r>
      <rPr>
        <b/>
        <vertAlign val="superscript"/>
        <sz val="10"/>
        <rFont val="Arial"/>
        <family val="2"/>
      </rPr>
      <t>(*)</t>
    </r>
  </si>
  <si>
    <t>Cinema</t>
  </si>
  <si>
    <t>Atividades</t>
  </si>
  <si>
    <t>Distrito Federal</t>
  </si>
  <si>
    <t>Visitas Guiadas</t>
  </si>
  <si>
    <t>Quantidade de Instituições</t>
  </si>
  <si>
    <t>Quantidade de Alunos/Visitantes</t>
  </si>
  <si>
    <t>Frequência de Usuários</t>
  </si>
  <si>
    <t>Frequência de Turistas</t>
  </si>
  <si>
    <t>Circulação Interna</t>
  </si>
  <si>
    <t>Total Usuário + Turista</t>
  </si>
  <si>
    <t xml:space="preserve">bibliotecas públicas do Distrito Federal, inclusive a Biblioteca Nacional de Brasília, no período de </t>
  </si>
  <si>
    <r>
      <t xml:space="preserve">janeiro a dezembro de 2019, totalizou em </t>
    </r>
    <r>
      <rPr>
        <b/>
        <sz val="8"/>
        <color rgb="FF002060"/>
        <rFont val="Arial"/>
        <family val="2"/>
      </rPr>
      <t>255.645</t>
    </r>
    <r>
      <rPr>
        <sz val="8"/>
        <color rgb="FF002060"/>
        <rFont val="Arial"/>
        <family val="2"/>
      </rPr>
      <t xml:space="preserve"> usuários.</t>
    </r>
  </si>
  <si>
    <t>Multilinguagens</t>
  </si>
  <si>
    <t>Outros</t>
  </si>
  <si>
    <t xml:space="preserve">(*) Em 2020, foram considerados os expectadores de 4 eventos, com transmissão pelas Redes Digitais, </t>
  </si>
  <si>
    <t xml:space="preserve">em saúde pública e pandemia declarada pela Organização Mundial da Saúde - OMS, em decorrência do Coronavírus (COVID-19). </t>
  </si>
  <si>
    <r>
      <t xml:space="preserve">Nota: </t>
    </r>
    <r>
      <rPr>
        <b/>
        <sz val="8"/>
        <color rgb="FF002060"/>
        <rFont val="Arial"/>
        <family val="2"/>
      </rPr>
      <t>Em 2020, considerou-se para o ano referido, os atos descritos no Decreto nº 40.546, de 20 de março de 2020:</t>
    </r>
    <r>
      <rPr>
        <sz val="8"/>
        <color rgb="FF002060"/>
        <rFont val="Arial"/>
        <family val="2"/>
      </rPr>
      <t xml:space="preserve"> situação </t>
    </r>
  </si>
  <si>
    <r>
      <t xml:space="preserve">de emergência. </t>
    </r>
    <r>
      <rPr>
        <b/>
        <sz val="8"/>
        <color rgb="FF002060"/>
        <rFont val="Arial"/>
        <family val="2"/>
      </rPr>
      <t>Isolamento social:</t>
    </r>
    <r>
      <rPr>
        <sz val="8"/>
        <color rgb="FF002060"/>
        <rFont val="Arial"/>
        <family val="2"/>
      </rPr>
      <t xml:space="preserve"> de meados de março de 2020, com retorno as atividades de gravação e/ou transmissão online </t>
    </r>
  </si>
  <si>
    <t>pelas redes digitais, de acordo com os protocolos sanitários adotados a partir de novembro de 2020.</t>
  </si>
  <si>
    <t>sendo que totalizou 62 atividades, com um público de 61.454.</t>
  </si>
  <si>
    <t>Dias de visitas</t>
  </si>
  <si>
    <t>Complexo cultural</t>
  </si>
  <si>
    <t>Casa do Cantador</t>
  </si>
  <si>
    <t xml:space="preserve">(*) Apresentações Presenciais/Virtuais </t>
  </si>
  <si>
    <t>Não pagante</t>
  </si>
  <si>
    <t>Pagante</t>
  </si>
  <si>
    <t>Período aberto</t>
  </si>
  <si>
    <t>e funcionou durante o período de 25/09/2020 até 25/10/2020.</t>
  </si>
  <si>
    <t>(*) Durante o exercício de 2020, o Espaço Oscar Niemeyer esteve fechado para obras de janeiro a março,</t>
  </si>
  <si>
    <t>17.1.1 Espaço Cultural Renato Russo - 508 Sul, segundo os Eventos e público.</t>
  </si>
  <si>
    <t xml:space="preserve">Nota 1: De acordo com a Diretoria do Sistema de Bibliotecas Públicas, a estatística de visitação das </t>
  </si>
  <si>
    <r>
      <t xml:space="preserve">Nota 2: </t>
    </r>
    <r>
      <rPr>
        <b/>
        <sz val="8"/>
        <color rgb="FF002060"/>
        <rFont val="Arial"/>
        <family val="2"/>
      </rPr>
      <t>Em 2020, considerou-se para o ano referido, os atos descritos no Decreto nº 40.546, de 20 de março de 2020:</t>
    </r>
    <r>
      <rPr>
        <sz val="8"/>
        <color rgb="FF002060"/>
        <rFont val="Arial"/>
        <family val="2"/>
      </rPr>
      <t xml:space="preserve"> situação </t>
    </r>
  </si>
  <si>
    <t>17.1.4 Biblioteca Nacional de Brasília, segundo o número de turistas e usuários.</t>
  </si>
  <si>
    <t>17.1.5 Complexo Cultural de Planaltina, segundo o número de atividades artísticas.</t>
  </si>
  <si>
    <t>17.1.6 Museu Vivo da Memória Candanga, segundo o número de dias de visitas e público.</t>
  </si>
  <si>
    <t>17.1.7 Museu do Catetinho, segundo o número de dias de visitas e público.</t>
  </si>
  <si>
    <t>17.1.8 Memorial do Povos Indígenas, segundo o número de dias com visitas e público.</t>
  </si>
  <si>
    <t>17.1.9 Centro de Dança, segundo o número de dias com visitas e público.</t>
  </si>
  <si>
    <t>17.1.10 Complexo Cultural de Samambaia e Casa do Cantador, segundo o número de dias com visitas e público.</t>
  </si>
  <si>
    <t>17.1.11 Orquestra Sinfônica do Teatro Nacional Cláudio Santoro, segundo o número de dias com visitas e público.</t>
  </si>
  <si>
    <t>17.1.13 Espaço Oscar Niemeyer, segundo o número de dias aberto e com público.</t>
  </si>
  <si>
    <t>Nota 2: Informação encaminhada pela SECEC, informando que o Espaço está fechado desde 2014.</t>
  </si>
  <si>
    <r>
      <t xml:space="preserve">Nota 1: </t>
    </r>
    <r>
      <rPr>
        <b/>
        <sz val="8"/>
        <color rgb="FF002060"/>
        <rFont val="Arial"/>
        <family val="2"/>
      </rPr>
      <t>Em 2020, considerou-se para o ano referido, os atos descritos no Decreto nº 40.546, de 20 de março de 2020:</t>
    </r>
    <r>
      <rPr>
        <sz val="8"/>
        <color rgb="FF002060"/>
        <rFont val="Arial"/>
        <family val="2"/>
      </rPr>
      <t xml:space="preserve"> situação </t>
    </r>
  </si>
  <si>
    <t>Não pagante/pagante</t>
  </si>
  <si>
    <t xml:space="preserve">Panteão da Pátria e da Liberdade Trancredo Neves </t>
  </si>
  <si>
    <t>Espaço Lúcio Costa</t>
  </si>
  <si>
    <t>Museu da Cidade</t>
  </si>
  <si>
    <t>eventos nos espaços culturais. - Distrito Federal – 2019 - 2020.</t>
  </si>
  <si>
    <t xml:space="preserve">17.1.2 Complexo Cultural da República, segundo o quantitativo de público e </t>
  </si>
  <si>
    <t>17.2 - ATIVIDADES CULTURAIS E LAZER - SESC</t>
  </si>
  <si>
    <t>17.1.12 Cine Brasília, segundo o número de eventos e público pagante e não pagante.</t>
  </si>
  <si>
    <t>a especificação - Distrito Federal – 2019 - 2020.</t>
  </si>
  <si>
    <t xml:space="preserve">17.2.1 Serviço Social da Indústria - Lazer - Matrículas, turmas, eventos, participantes e espectadores, segundo as desenvolvidas - Distrito Federal - 2019 - 2020.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</si>
  <si>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Nota: </t>
    </r>
    <r>
      <rPr>
        <b/>
        <sz val="8"/>
        <color rgb="FF002060"/>
        <rFont val="Arial"/>
        <family val="2"/>
      </rPr>
      <t>Em 2020, considerou-se para o ano referido, os atos descritos no Decreto nº 40.546, de 20 de março de 2020:</t>
    </r>
    <r>
      <rPr>
        <sz val="8"/>
        <color rgb="FF002060"/>
        <rFont val="Arial"/>
        <family val="2"/>
      </rPr>
      <t xml:space="preserve">  </t>
    </r>
  </si>
  <si>
    <t xml:space="preserve">situação em saúde pública e pandemia declarada pela Organização Mundial da Saúde - OMS, em decorrência do Coronavírus (COVID-19). </t>
  </si>
  <si>
    <t>17.1.3 Complexo Cultural da República - Museu Nacional da República, segundo os eventos e público. Distrito Federal - 2019 - 2020.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</si>
</sst>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2060"/>
      <name val="Arial"/>
      <family val="2"/>
    </font>
    <font>
      <b/>
      <sz val="26"/>
      <color rgb="FF002060"/>
      <name val="Arial Black"/>
      <family val="2"/>
    </font>
    <font>
      <b/>
      <sz val="10"/>
      <color theme="1"/>
      <name val="Arial"/>
      <family val="2"/>
    </font>
    <font>
      <sz val="11"/>
      <color theme="8" tint="-0.499984740745262"/>
      <name val="Calibri"/>
      <family val="2"/>
      <scheme val="minor"/>
    </font>
    <font>
      <b/>
      <vertAlign val="superscript"/>
      <sz val="10"/>
      <name val="Arial"/>
      <family val="2"/>
    </font>
    <font>
      <b/>
      <sz val="8"/>
      <color rgb="FF002060"/>
      <name val="Arial"/>
      <family val="2"/>
    </font>
    <font>
      <b/>
      <sz val="11"/>
      <color theme="1"/>
      <name val="Calibri"/>
      <family val="2"/>
      <scheme val="minor"/>
    </font>
    <font>
      <sz val="26"/>
      <color rgb="FF002060"/>
      <name val="Arial Black"/>
      <family val="2"/>
    </font>
    <font>
      <sz val="11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4" fillId="0" borderId="0" xfId="0" applyFont="1"/>
    <xf numFmtId="0" fontId="1" fillId="0" borderId="0" xfId="0" applyFont="1"/>
    <xf numFmtId="0" fontId="1" fillId="2" borderId="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/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4" borderId="5" xfId="0" applyNumberFormat="1" applyFont="1" applyFill="1" applyBorder="1" applyAlignment="1">
      <alignment horizontal="right" vertical="center"/>
    </xf>
    <xf numFmtId="3" fontId="3" fillId="4" borderId="7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5" fillId="3" borderId="9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0" borderId="18" xfId="0" applyBorder="1"/>
    <xf numFmtId="3" fontId="6" fillId="0" borderId="15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3" fontId="9" fillId="6" borderId="0" xfId="0" applyNumberFormat="1" applyFont="1" applyFill="1" applyBorder="1" applyAlignment="1">
      <alignment horizontal="right" vertical="center"/>
    </xf>
    <xf numFmtId="0" fontId="9" fillId="6" borderId="0" xfId="0" applyFont="1" applyFill="1" applyAlignment="1">
      <alignment vertical="center"/>
    </xf>
    <xf numFmtId="3" fontId="9" fillId="6" borderId="24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3" fontId="6" fillId="0" borderId="28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9" fillId="2" borderId="23" xfId="0" applyFont="1" applyFill="1" applyBorder="1" applyAlignment="1">
      <alignment horizontal="center" vertical="center"/>
    </xf>
    <xf numFmtId="3" fontId="6" fillId="0" borderId="19" xfId="0" applyNumberFormat="1" applyFont="1" applyBorder="1" applyAlignment="1">
      <alignment horizontal="right" vertical="center"/>
    </xf>
    <xf numFmtId="0" fontId="1" fillId="2" borderId="27" xfId="0" applyFont="1" applyFill="1" applyBorder="1" applyAlignment="1">
      <alignment horizontal="center" vertical="center"/>
    </xf>
    <xf numFmtId="3" fontId="9" fillId="6" borderId="2" xfId="0" applyNumberFormat="1" applyFont="1" applyFill="1" applyBorder="1" applyAlignment="1">
      <alignment horizontal="right" vertical="center"/>
    </xf>
    <xf numFmtId="3" fontId="5" fillId="0" borderId="28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0" fontId="1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/>
    <xf numFmtId="3" fontId="3" fillId="0" borderId="28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3" fillId="4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5" fillId="0" borderId="0" xfId="0" applyFont="1"/>
    <xf numFmtId="0" fontId="6" fillId="0" borderId="2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/>
    </xf>
    <xf numFmtId="3" fontId="2" fillId="7" borderId="4" xfId="0" applyNumberFormat="1" applyFont="1" applyFill="1" applyBorder="1" applyAlignment="1">
      <alignment horizontal="right" vertical="center"/>
    </xf>
    <xf numFmtId="3" fontId="2" fillId="7" borderId="3" xfId="0" applyNumberFormat="1" applyFont="1" applyFill="1" applyBorder="1" applyAlignment="1">
      <alignment horizontal="right" vertical="center"/>
    </xf>
    <xf numFmtId="3" fontId="2" fillId="7" borderId="4" xfId="0" applyNumberFormat="1" applyFont="1" applyFill="1" applyBorder="1" applyAlignment="1">
      <alignment horizontal="right" vertical="center" wrapText="1"/>
    </xf>
    <xf numFmtId="3" fontId="2" fillId="7" borderId="3" xfId="0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3" fillId="6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CC"/>
      <color rgb="FFCCECFF"/>
      <color rgb="FFCCCCFF"/>
      <color rgb="FF6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6"/>
  <sheetViews>
    <sheetView showGridLines="0" workbookViewId="0">
      <selection activeCell="A6" sqref="A6"/>
    </sheetView>
  </sheetViews>
  <sheetFormatPr defaultRowHeight="15" x14ac:dyDescent="0.25"/>
  <sheetData>
    <row r="6" spans="1:1" ht="41.25" x14ac:dyDescent="0.8">
      <c r="A6" s="15" t="s">
        <v>49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B6" sqref="B6"/>
    </sheetView>
  </sheetViews>
  <sheetFormatPr defaultRowHeight="15" x14ac:dyDescent="0.25"/>
  <cols>
    <col min="1" max="1" width="32.7109375" customWidth="1"/>
    <col min="2" max="4" width="20.7109375" customWidth="1"/>
  </cols>
  <sheetData>
    <row r="1" spans="1:4" x14ac:dyDescent="0.25">
      <c r="A1" s="1" t="s">
        <v>93</v>
      </c>
      <c r="B1" s="1"/>
    </row>
    <row r="2" spans="1:4" x14ac:dyDescent="0.25">
      <c r="A2" s="16" t="s">
        <v>54</v>
      </c>
      <c r="B2" s="16"/>
    </row>
    <row r="3" spans="1:4" x14ac:dyDescent="0.25">
      <c r="A3" s="158" t="s">
        <v>57</v>
      </c>
      <c r="B3" s="162" t="s">
        <v>36</v>
      </c>
      <c r="C3" s="152">
        <v>2019</v>
      </c>
      <c r="D3" s="160">
        <v>2020</v>
      </c>
    </row>
    <row r="4" spans="1:4" x14ac:dyDescent="0.25">
      <c r="A4" s="159"/>
      <c r="B4" s="148"/>
      <c r="C4" s="153"/>
      <c r="D4" s="161"/>
    </row>
    <row r="5" spans="1:4" ht="20.100000000000001" customHeight="1" x14ac:dyDescent="0.25">
      <c r="A5" s="29" t="s">
        <v>76</v>
      </c>
      <c r="B5" s="78">
        <f>SUM(C5:D5)</f>
        <v>424</v>
      </c>
      <c r="C5" s="30">
        <v>362</v>
      </c>
      <c r="D5" s="49">
        <v>62</v>
      </c>
    </row>
    <row r="6" spans="1:4" ht="20.100000000000001" customHeight="1" x14ac:dyDescent="0.25">
      <c r="A6" s="28" t="s">
        <v>33</v>
      </c>
      <c r="B6" s="79">
        <f>SUM(C6:D6)</f>
        <v>17823</v>
      </c>
      <c r="C6" s="31">
        <v>14851</v>
      </c>
      <c r="D6" s="51">
        <v>2972</v>
      </c>
    </row>
    <row r="7" spans="1:4" ht="12" customHeight="1" x14ac:dyDescent="0.25">
      <c r="A7" s="13" t="s">
        <v>43</v>
      </c>
    </row>
    <row r="8" spans="1:4" ht="12" customHeight="1" x14ac:dyDescent="0.25">
      <c r="A8" s="13" t="s">
        <v>42</v>
      </c>
    </row>
    <row r="9" spans="1:4" ht="12" customHeight="1" x14ac:dyDescent="0.25"/>
    <row r="10" spans="1:4" ht="12" customHeight="1" x14ac:dyDescent="0.25">
      <c r="A10" s="9" t="s">
        <v>72</v>
      </c>
    </row>
    <row r="11" spans="1:4" ht="12" customHeight="1" x14ac:dyDescent="0.25">
      <c r="A11" s="13" t="s">
        <v>71</v>
      </c>
    </row>
    <row r="12" spans="1:4" ht="12" customHeight="1" x14ac:dyDescent="0.25">
      <c r="A12" s="9" t="s">
        <v>73</v>
      </c>
    </row>
    <row r="13" spans="1:4" ht="12" customHeight="1" x14ac:dyDescent="0.25">
      <c r="A13" s="9" t="s">
        <v>74</v>
      </c>
    </row>
    <row r="14" spans="1:4" ht="12" customHeight="1" x14ac:dyDescent="0.25"/>
    <row r="15" spans="1:4" ht="12" customHeight="1" x14ac:dyDescent="0.25"/>
    <row r="16" spans="1:4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</sheetData>
  <mergeCells count="4">
    <mergeCell ref="A3:A4"/>
    <mergeCell ref="B3:B4"/>
    <mergeCell ref="C3:C4"/>
    <mergeCell ref="D3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2" sqref="A2"/>
    </sheetView>
  </sheetViews>
  <sheetFormatPr defaultRowHeight="15" x14ac:dyDescent="0.25"/>
  <cols>
    <col min="1" max="1" width="31.5703125" customWidth="1"/>
    <col min="2" max="5" width="20.7109375" customWidth="1"/>
  </cols>
  <sheetData>
    <row r="1" spans="1:5" x14ac:dyDescent="0.25">
      <c r="A1" s="1" t="s">
        <v>94</v>
      </c>
    </row>
    <row r="2" spans="1:5" x14ac:dyDescent="0.25">
      <c r="A2" s="16" t="s">
        <v>54</v>
      </c>
    </row>
    <row r="3" spans="1:5" ht="15" customHeight="1" x14ac:dyDescent="0.25">
      <c r="A3" s="141" t="s">
        <v>57</v>
      </c>
      <c r="B3" s="147">
        <v>2019</v>
      </c>
      <c r="C3" s="157"/>
      <c r="D3" s="146">
        <v>2020</v>
      </c>
      <c r="E3" s="147"/>
    </row>
    <row r="4" spans="1:5" ht="15" customHeight="1" x14ac:dyDescent="0.25">
      <c r="A4" s="143"/>
      <c r="B4" s="55" t="s">
        <v>76</v>
      </c>
      <c r="C4" s="56" t="s">
        <v>33</v>
      </c>
      <c r="D4" s="55" t="s">
        <v>76</v>
      </c>
      <c r="E4" s="61" t="s">
        <v>33</v>
      </c>
    </row>
    <row r="5" spans="1:5" ht="24.95" customHeight="1" x14ac:dyDescent="0.25">
      <c r="A5" s="29" t="s">
        <v>77</v>
      </c>
      <c r="B5" s="30">
        <v>126</v>
      </c>
      <c r="C5" s="49">
        <v>19782</v>
      </c>
      <c r="D5" s="40">
        <v>150</v>
      </c>
      <c r="E5" s="34">
        <v>18254</v>
      </c>
    </row>
    <row r="6" spans="1:5" ht="24.95" customHeight="1" x14ac:dyDescent="0.25">
      <c r="A6" s="28" t="s">
        <v>78</v>
      </c>
      <c r="B6" s="31">
        <v>296</v>
      </c>
      <c r="C6" s="51">
        <v>22955</v>
      </c>
      <c r="D6" s="31">
        <v>62</v>
      </c>
      <c r="E6" s="35">
        <v>5835</v>
      </c>
    </row>
    <row r="7" spans="1:5" ht="12" customHeight="1" x14ac:dyDescent="0.25">
      <c r="A7" s="13" t="s">
        <v>43</v>
      </c>
    </row>
    <row r="8" spans="1:5" ht="12" customHeight="1" x14ac:dyDescent="0.25">
      <c r="A8" s="13" t="s">
        <v>42</v>
      </c>
    </row>
    <row r="9" spans="1:5" ht="12" customHeight="1" x14ac:dyDescent="0.25"/>
    <row r="10" spans="1:5" ht="12" customHeight="1" x14ac:dyDescent="0.25">
      <c r="A10" s="9" t="s">
        <v>72</v>
      </c>
    </row>
    <row r="11" spans="1:5" ht="12" customHeight="1" x14ac:dyDescent="0.25">
      <c r="A11" s="13" t="s">
        <v>71</v>
      </c>
    </row>
    <row r="12" spans="1:5" ht="12" customHeight="1" x14ac:dyDescent="0.25">
      <c r="A12" s="9" t="s">
        <v>73</v>
      </c>
    </row>
    <row r="13" spans="1:5" ht="12" customHeight="1" x14ac:dyDescent="0.25">
      <c r="A13" s="9" t="s">
        <v>74</v>
      </c>
    </row>
    <row r="14" spans="1:5" ht="12" customHeight="1" x14ac:dyDescent="0.25"/>
    <row r="15" spans="1:5" ht="12" customHeight="1" x14ac:dyDescent="0.25"/>
    <row r="16" spans="1:5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</sheetData>
  <mergeCells count="3">
    <mergeCell ref="A3:A4"/>
    <mergeCell ref="B3:C3"/>
    <mergeCell ref="D3:E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L25" sqref="L25"/>
    </sheetView>
  </sheetViews>
  <sheetFormatPr defaultRowHeight="15" x14ac:dyDescent="0.25"/>
  <cols>
    <col min="1" max="12" width="10.7109375" customWidth="1"/>
  </cols>
  <sheetData>
    <row r="1" spans="1:12" x14ac:dyDescent="0.25">
      <c r="A1" s="1" t="s">
        <v>95</v>
      </c>
    </row>
    <row r="2" spans="1:12" x14ac:dyDescent="0.25">
      <c r="A2" s="16" t="s">
        <v>54</v>
      </c>
    </row>
    <row r="3" spans="1:12" x14ac:dyDescent="0.25">
      <c r="A3" s="147">
        <v>2019</v>
      </c>
      <c r="B3" s="151"/>
      <c r="C3" s="151"/>
      <c r="D3" s="151"/>
      <c r="E3" s="151"/>
      <c r="F3" s="163"/>
      <c r="G3" s="151" t="s">
        <v>55</v>
      </c>
      <c r="H3" s="151"/>
      <c r="I3" s="151"/>
      <c r="J3" s="151"/>
      <c r="K3" s="151"/>
      <c r="L3" s="151"/>
    </row>
    <row r="4" spans="1:12" x14ac:dyDescent="0.25">
      <c r="A4" s="147" t="s">
        <v>37</v>
      </c>
      <c r="B4" s="151"/>
      <c r="C4" s="157"/>
      <c r="D4" s="147" t="s">
        <v>33</v>
      </c>
      <c r="E4" s="151"/>
      <c r="F4" s="163"/>
      <c r="G4" s="151" t="s">
        <v>37</v>
      </c>
      <c r="H4" s="151"/>
      <c r="I4" s="151"/>
      <c r="J4" s="147" t="s">
        <v>33</v>
      </c>
      <c r="K4" s="151"/>
      <c r="L4" s="151"/>
    </row>
    <row r="5" spans="1:12" ht="15" customHeight="1" x14ac:dyDescent="0.25">
      <c r="A5" s="70" t="s">
        <v>36</v>
      </c>
      <c r="B5" s="55" t="s">
        <v>35</v>
      </c>
      <c r="C5" s="56" t="s">
        <v>34</v>
      </c>
      <c r="D5" s="70" t="s">
        <v>36</v>
      </c>
      <c r="E5" s="55" t="s">
        <v>35</v>
      </c>
      <c r="F5" s="74" t="s">
        <v>34</v>
      </c>
      <c r="G5" s="45" t="s">
        <v>36</v>
      </c>
      <c r="H5" s="55" t="s">
        <v>35</v>
      </c>
      <c r="I5" s="66" t="s">
        <v>34</v>
      </c>
      <c r="J5" s="55" t="s">
        <v>36</v>
      </c>
      <c r="K5" s="55" t="s">
        <v>35</v>
      </c>
      <c r="L5" s="66" t="s">
        <v>34</v>
      </c>
    </row>
    <row r="6" spans="1:12" ht="24.95" customHeight="1" x14ac:dyDescent="0.25">
      <c r="A6" s="81">
        <f>SUM(B6:C6)</f>
        <v>106</v>
      </c>
      <c r="B6" s="72">
        <v>42</v>
      </c>
      <c r="C6" s="73">
        <v>64</v>
      </c>
      <c r="D6" s="80">
        <f>SUM(E6:F6)</f>
        <v>68540</v>
      </c>
      <c r="E6" s="73">
        <v>25270</v>
      </c>
      <c r="F6" s="75">
        <v>43270</v>
      </c>
      <c r="G6" s="82">
        <f>SUM(H6:I6)</f>
        <v>52</v>
      </c>
      <c r="H6" s="73">
        <v>52</v>
      </c>
      <c r="I6" s="73" t="s">
        <v>44</v>
      </c>
      <c r="J6" s="80">
        <f>SUM(K6:L6)</f>
        <v>58952</v>
      </c>
      <c r="K6" s="73">
        <v>58952</v>
      </c>
      <c r="L6" s="73" t="s">
        <v>44</v>
      </c>
    </row>
    <row r="7" spans="1:12" ht="12" customHeight="1" x14ac:dyDescent="0.25">
      <c r="A7" s="13" t="s">
        <v>43</v>
      </c>
    </row>
    <row r="8" spans="1:12" ht="12" customHeight="1" x14ac:dyDescent="0.25">
      <c r="A8" s="13" t="s">
        <v>42</v>
      </c>
    </row>
    <row r="9" spans="1:12" ht="12" customHeight="1" x14ac:dyDescent="0.25">
      <c r="A9" s="13"/>
    </row>
    <row r="10" spans="1:12" ht="12" customHeight="1" x14ac:dyDescent="0.25">
      <c r="A10" s="71" t="s">
        <v>79</v>
      </c>
    </row>
    <row r="11" spans="1:12" ht="12" customHeight="1" x14ac:dyDescent="0.25"/>
    <row r="12" spans="1:12" ht="12" customHeight="1" x14ac:dyDescent="0.25">
      <c r="A12" s="9" t="s">
        <v>98</v>
      </c>
    </row>
    <row r="13" spans="1:12" ht="12" customHeight="1" x14ac:dyDescent="0.25">
      <c r="A13" s="13" t="s">
        <v>71</v>
      </c>
    </row>
    <row r="14" spans="1:12" ht="12" customHeight="1" x14ac:dyDescent="0.25">
      <c r="A14" s="9" t="s">
        <v>73</v>
      </c>
    </row>
    <row r="15" spans="1:12" ht="12" customHeight="1" x14ac:dyDescent="0.25">
      <c r="A15" s="9" t="s">
        <v>74</v>
      </c>
    </row>
    <row r="16" spans="1:12" ht="12" customHeight="1" x14ac:dyDescent="0.25"/>
    <row r="17" spans="1:1" ht="12" customHeight="1" x14ac:dyDescent="0.25">
      <c r="A17" s="9" t="s">
        <v>97</v>
      </c>
    </row>
    <row r="18" spans="1:1" ht="12" customHeight="1" x14ac:dyDescent="0.25"/>
    <row r="19" spans="1:1" ht="12" customHeight="1" x14ac:dyDescent="0.25"/>
    <row r="20" spans="1:1" ht="12" customHeight="1" x14ac:dyDescent="0.25"/>
    <row r="21" spans="1:1" ht="12" customHeight="1" x14ac:dyDescent="0.25"/>
  </sheetData>
  <mergeCells count="6">
    <mergeCell ref="A4:C4"/>
    <mergeCell ref="G4:I4"/>
    <mergeCell ref="D4:F4"/>
    <mergeCell ref="J4:L4"/>
    <mergeCell ref="G3:L3"/>
    <mergeCell ref="A3:F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3" sqref="A3:A4"/>
    </sheetView>
  </sheetViews>
  <sheetFormatPr defaultRowHeight="15" x14ac:dyDescent="0.25"/>
  <cols>
    <col min="1" max="6" width="15.7109375" customWidth="1"/>
  </cols>
  <sheetData>
    <row r="1" spans="1:6" x14ac:dyDescent="0.25">
      <c r="A1" s="1" t="s">
        <v>106</v>
      </c>
      <c r="B1" s="1"/>
      <c r="C1" s="1"/>
    </row>
    <row r="2" spans="1:6" x14ac:dyDescent="0.25">
      <c r="A2" s="16" t="s">
        <v>54</v>
      </c>
      <c r="B2" s="16"/>
      <c r="C2" s="16"/>
    </row>
    <row r="3" spans="1:6" x14ac:dyDescent="0.25">
      <c r="A3" s="141" t="s">
        <v>57</v>
      </c>
      <c r="B3" s="147">
        <v>2019</v>
      </c>
      <c r="C3" s="151"/>
      <c r="D3" s="157"/>
      <c r="E3" s="147">
        <v>2020</v>
      </c>
      <c r="F3" s="151"/>
    </row>
    <row r="4" spans="1:6" x14ac:dyDescent="0.25">
      <c r="A4" s="143"/>
      <c r="B4" s="56" t="s">
        <v>36</v>
      </c>
      <c r="C4" s="55" t="s">
        <v>80</v>
      </c>
      <c r="D4" s="76" t="s">
        <v>81</v>
      </c>
      <c r="E4" s="145" t="s">
        <v>99</v>
      </c>
      <c r="F4" s="168"/>
    </row>
    <row r="5" spans="1:6" ht="24.95" customHeight="1" x14ac:dyDescent="0.25">
      <c r="A5" s="29" t="s">
        <v>3</v>
      </c>
      <c r="B5" s="78">
        <f>SUM(C5:D5)</f>
        <v>129</v>
      </c>
      <c r="C5" s="68">
        <v>75</v>
      </c>
      <c r="D5" s="68">
        <v>54</v>
      </c>
      <c r="E5" s="164">
        <v>8</v>
      </c>
      <c r="F5" s="165"/>
    </row>
    <row r="6" spans="1:6" ht="24.95" customHeight="1" x14ac:dyDescent="0.25">
      <c r="A6" s="28" t="s">
        <v>33</v>
      </c>
      <c r="B6" s="79">
        <f>SUM(C6:D6)</f>
        <v>53361</v>
      </c>
      <c r="C6" s="69">
        <v>31513</v>
      </c>
      <c r="D6" s="69">
        <v>21848</v>
      </c>
      <c r="E6" s="166">
        <v>642039</v>
      </c>
      <c r="F6" s="167"/>
    </row>
    <row r="7" spans="1:6" x14ac:dyDescent="0.25">
      <c r="A7" s="13" t="s">
        <v>43</v>
      </c>
      <c r="B7" s="13"/>
    </row>
    <row r="8" spans="1:6" x14ac:dyDescent="0.25">
      <c r="A8" s="13" t="s">
        <v>42</v>
      </c>
      <c r="B8" s="13"/>
    </row>
    <row r="10" spans="1:6" x14ac:dyDescent="0.25">
      <c r="A10" s="9" t="s">
        <v>72</v>
      </c>
      <c r="B10" s="9"/>
    </row>
    <row r="11" spans="1:6" x14ac:dyDescent="0.25">
      <c r="A11" s="13" t="s">
        <v>71</v>
      </c>
      <c r="B11" s="13"/>
    </row>
    <row r="12" spans="1:6" x14ac:dyDescent="0.25">
      <c r="A12" s="9" t="s">
        <v>73</v>
      </c>
      <c r="B12" s="9"/>
    </row>
    <row r="13" spans="1:6" x14ac:dyDescent="0.25">
      <c r="A13" s="9" t="s">
        <v>74</v>
      </c>
      <c r="B13" s="9"/>
    </row>
  </sheetData>
  <mergeCells count="6">
    <mergeCell ref="E5:F5"/>
    <mergeCell ref="E6:F6"/>
    <mergeCell ref="B3:D3"/>
    <mergeCell ref="A3:A4"/>
    <mergeCell ref="E3:F3"/>
    <mergeCell ref="E4:F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A10" sqref="A10"/>
    </sheetView>
  </sheetViews>
  <sheetFormatPr defaultRowHeight="15" x14ac:dyDescent="0.25"/>
  <cols>
    <col min="1" max="1" width="32.7109375" customWidth="1"/>
    <col min="2" max="4" width="20.7109375" customWidth="1"/>
  </cols>
  <sheetData>
    <row r="1" spans="1:4" x14ac:dyDescent="0.25">
      <c r="A1" s="1" t="s">
        <v>96</v>
      </c>
      <c r="B1" s="1"/>
    </row>
    <row r="2" spans="1:4" x14ac:dyDescent="0.25">
      <c r="A2" s="16" t="s">
        <v>54</v>
      </c>
      <c r="B2" s="16"/>
    </row>
    <row r="3" spans="1:4" x14ac:dyDescent="0.25">
      <c r="A3" s="158" t="s">
        <v>57</v>
      </c>
      <c r="B3" s="162" t="s">
        <v>36</v>
      </c>
      <c r="C3" s="152">
        <v>2019</v>
      </c>
      <c r="D3" s="160" t="s">
        <v>55</v>
      </c>
    </row>
    <row r="4" spans="1:4" x14ac:dyDescent="0.25">
      <c r="A4" s="159"/>
      <c r="B4" s="148"/>
      <c r="C4" s="153"/>
      <c r="D4" s="161"/>
    </row>
    <row r="5" spans="1:4" ht="24.95" customHeight="1" x14ac:dyDescent="0.25">
      <c r="A5" s="29" t="s">
        <v>82</v>
      </c>
      <c r="B5" s="68">
        <f>SUM(C5:D5)</f>
        <v>30</v>
      </c>
      <c r="C5" s="30" t="s">
        <v>45</v>
      </c>
      <c r="D5" s="49">
        <v>30</v>
      </c>
    </row>
    <row r="6" spans="1:4" ht="24.95" customHeight="1" x14ac:dyDescent="0.25">
      <c r="A6" s="28" t="s">
        <v>33</v>
      </c>
      <c r="B6" s="69">
        <f>SUM(C6:D6)</f>
        <v>226</v>
      </c>
      <c r="C6" s="31" t="s">
        <v>45</v>
      </c>
      <c r="D6" s="51">
        <v>226</v>
      </c>
    </row>
    <row r="7" spans="1:4" ht="12" customHeight="1" x14ac:dyDescent="0.25">
      <c r="A7" s="13" t="s">
        <v>43</v>
      </c>
    </row>
    <row r="8" spans="1:4" ht="12" customHeight="1" x14ac:dyDescent="0.25">
      <c r="A8" s="13" t="s">
        <v>42</v>
      </c>
    </row>
    <row r="9" spans="1:4" ht="12" customHeight="1" x14ac:dyDescent="0.25">
      <c r="A9" s="13"/>
    </row>
    <row r="10" spans="1:4" ht="12" customHeight="1" x14ac:dyDescent="0.25">
      <c r="A10" s="71" t="s">
        <v>84</v>
      </c>
    </row>
    <row r="11" spans="1:4" ht="12" customHeight="1" x14ac:dyDescent="0.25">
      <c r="A11" s="71" t="s">
        <v>83</v>
      </c>
    </row>
    <row r="12" spans="1:4" ht="12" customHeight="1" x14ac:dyDescent="0.25">
      <c r="A12" s="71"/>
    </row>
    <row r="13" spans="1:4" ht="12" customHeight="1" x14ac:dyDescent="0.25">
      <c r="A13" s="9" t="s">
        <v>72</v>
      </c>
    </row>
    <row r="14" spans="1:4" ht="12" customHeight="1" x14ac:dyDescent="0.25">
      <c r="A14" s="13" t="s">
        <v>71</v>
      </c>
    </row>
    <row r="15" spans="1:4" ht="12" customHeight="1" x14ac:dyDescent="0.25">
      <c r="A15" s="9" t="s">
        <v>73</v>
      </c>
    </row>
    <row r="16" spans="1:4" ht="12" customHeight="1" x14ac:dyDescent="0.25">
      <c r="A16" s="9" t="s">
        <v>74</v>
      </c>
    </row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</sheetData>
  <mergeCells count="4">
    <mergeCell ref="A3:A4"/>
    <mergeCell ref="B3:B4"/>
    <mergeCell ref="C3:C4"/>
    <mergeCell ref="D3:D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7"/>
  <sheetViews>
    <sheetView showGridLines="0" workbookViewId="0">
      <selection activeCell="A4" sqref="A4"/>
    </sheetView>
  </sheetViews>
  <sheetFormatPr defaultRowHeight="15" x14ac:dyDescent="0.25"/>
  <sheetData>
    <row r="7" spans="1:1" ht="41.25" x14ac:dyDescent="0.8">
      <c r="A7" s="87" t="s">
        <v>105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00000"/>
  </sheetPr>
  <dimension ref="A1:J34"/>
  <sheetViews>
    <sheetView workbookViewId="0">
      <selection activeCell="A2" sqref="A2:B3"/>
    </sheetView>
  </sheetViews>
  <sheetFormatPr defaultRowHeight="15" x14ac:dyDescent="0.25"/>
  <cols>
    <col min="1" max="2" width="20.7109375" customWidth="1"/>
    <col min="3" max="3" width="10.7109375" customWidth="1"/>
    <col min="4" max="5" width="15.7109375" customWidth="1"/>
    <col min="6" max="7" width="10.7109375" customWidth="1"/>
    <col min="8" max="9" width="15.7109375" customWidth="1"/>
    <col min="10" max="10" width="10.7109375" customWidth="1"/>
  </cols>
  <sheetData>
    <row r="1" spans="1:10" ht="15" customHeight="1" x14ac:dyDescent="0.25">
      <c r="A1" s="1" t="s">
        <v>108</v>
      </c>
      <c r="B1" s="1"/>
    </row>
    <row r="2" spans="1:10" ht="24.95" customHeight="1" x14ac:dyDescent="0.25">
      <c r="A2" s="169" t="s">
        <v>0</v>
      </c>
      <c r="B2" s="170"/>
      <c r="C2" s="147">
        <v>2019</v>
      </c>
      <c r="D2" s="151"/>
      <c r="E2" s="151"/>
      <c r="F2" s="163"/>
      <c r="G2" s="150">
        <v>2020</v>
      </c>
      <c r="H2" s="151"/>
      <c r="I2" s="151"/>
      <c r="J2" s="151"/>
    </row>
    <row r="3" spans="1:10" ht="15" customHeight="1" x14ac:dyDescent="0.25">
      <c r="A3" s="171"/>
      <c r="B3" s="172"/>
      <c r="C3" s="88" t="s">
        <v>36</v>
      </c>
      <c r="D3" s="107" t="s">
        <v>6</v>
      </c>
      <c r="E3" s="107" t="s">
        <v>53</v>
      </c>
      <c r="F3" s="108" t="s">
        <v>7</v>
      </c>
      <c r="G3" s="109" t="s">
        <v>36</v>
      </c>
      <c r="H3" s="107" t="s">
        <v>6</v>
      </c>
      <c r="I3" s="107" t="s">
        <v>53</v>
      </c>
      <c r="J3" s="89" t="s">
        <v>7</v>
      </c>
    </row>
    <row r="4" spans="1:10" ht="20.100000000000001" customHeight="1" x14ac:dyDescent="0.25">
      <c r="A4" s="173" t="s">
        <v>50</v>
      </c>
      <c r="B4" s="90" t="s">
        <v>1</v>
      </c>
      <c r="C4" s="93">
        <v>87</v>
      </c>
      <c r="D4" s="90">
        <v>0</v>
      </c>
      <c r="E4" s="90">
        <v>87</v>
      </c>
      <c r="F4" s="111">
        <v>0</v>
      </c>
      <c r="G4" s="22">
        <v>15368</v>
      </c>
      <c r="H4" s="99">
        <v>15368</v>
      </c>
      <c r="I4" s="90">
        <v>0</v>
      </c>
      <c r="J4" s="112">
        <v>0</v>
      </c>
    </row>
    <row r="5" spans="1:10" ht="20.100000000000001" customHeight="1" x14ac:dyDescent="0.25">
      <c r="A5" s="174"/>
      <c r="B5" s="91" t="s">
        <v>2</v>
      </c>
      <c r="C5" s="94">
        <v>20</v>
      </c>
      <c r="D5" s="91">
        <v>0</v>
      </c>
      <c r="E5" s="91">
        <v>20</v>
      </c>
      <c r="F5" s="113">
        <v>0</v>
      </c>
      <c r="G5" s="23">
        <v>0</v>
      </c>
      <c r="H5" s="91">
        <v>0</v>
      </c>
      <c r="I5" s="91">
        <v>0</v>
      </c>
      <c r="J5" s="114">
        <v>0</v>
      </c>
    </row>
    <row r="6" spans="1:10" ht="20.100000000000001" customHeight="1" x14ac:dyDescent="0.25">
      <c r="A6" s="174"/>
      <c r="B6" s="91" t="s">
        <v>3</v>
      </c>
      <c r="C6" s="94">
        <v>0</v>
      </c>
      <c r="D6" s="91">
        <v>0</v>
      </c>
      <c r="E6" s="91">
        <v>0</v>
      </c>
      <c r="F6" s="113">
        <v>0</v>
      </c>
      <c r="G6" s="23">
        <v>0</v>
      </c>
      <c r="H6" s="91">
        <v>0</v>
      </c>
      <c r="I6" s="91">
        <v>0</v>
      </c>
      <c r="J6" s="114">
        <v>0</v>
      </c>
    </row>
    <row r="7" spans="1:10" ht="20.100000000000001" customHeight="1" x14ac:dyDescent="0.25">
      <c r="A7" s="174"/>
      <c r="B7" s="21" t="s">
        <v>4</v>
      </c>
      <c r="C7" s="115">
        <v>6280</v>
      </c>
      <c r="D7" s="91">
        <v>0</v>
      </c>
      <c r="E7" s="100">
        <v>6280</v>
      </c>
      <c r="F7" s="113">
        <v>0</v>
      </c>
      <c r="G7" s="116">
        <v>326</v>
      </c>
      <c r="H7" s="91">
        <v>0</v>
      </c>
      <c r="I7" s="100">
        <v>326</v>
      </c>
      <c r="J7" s="114">
        <v>0</v>
      </c>
    </row>
    <row r="8" spans="1:10" ht="20.100000000000001" customHeight="1" x14ac:dyDescent="0.25">
      <c r="A8" s="175"/>
      <c r="B8" s="92" t="s">
        <v>5</v>
      </c>
      <c r="C8" s="69">
        <v>106428</v>
      </c>
      <c r="D8" s="20">
        <v>0</v>
      </c>
      <c r="E8" s="101">
        <v>106428</v>
      </c>
      <c r="F8" s="117">
        <v>0</v>
      </c>
      <c r="G8" s="118">
        <v>0</v>
      </c>
      <c r="H8" s="20">
        <v>0</v>
      </c>
      <c r="I8" s="101">
        <v>0</v>
      </c>
      <c r="J8" s="119">
        <v>0</v>
      </c>
    </row>
    <row r="9" spans="1:10" ht="20.100000000000001" customHeight="1" x14ac:dyDescent="0.25">
      <c r="A9" s="173" t="s">
        <v>51</v>
      </c>
      <c r="B9" s="65" t="s">
        <v>3</v>
      </c>
      <c r="C9" s="120" t="s">
        <v>52</v>
      </c>
      <c r="D9" s="121" t="s">
        <v>52</v>
      </c>
      <c r="E9" s="121" t="s">
        <v>52</v>
      </c>
      <c r="F9" s="122" t="s">
        <v>52</v>
      </c>
      <c r="G9" s="123" t="s">
        <v>52</v>
      </c>
      <c r="H9" s="121" t="s">
        <v>52</v>
      </c>
      <c r="I9" s="121" t="s">
        <v>52</v>
      </c>
      <c r="J9" s="124" t="s">
        <v>52</v>
      </c>
    </row>
    <row r="10" spans="1:10" ht="20.100000000000001" customHeight="1" x14ac:dyDescent="0.25">
      <c r="A10" s="174"/>
      <c r="B10" s="65" t="s">
        <v>4</v>
      </c>
      <c r="C10" s="120" t="s">
        <v>52</v>
      </c>
      <c r="D10" s="121" t="s">
        <v>52</v>
      </c>
      <c r="E10" s="121" t="s">
        <v>52</v>
      </c>
      <c r="F10" s="122" t="s">
        <v>52</v>
      </c>
      <c r="G10" s="123" t="s">
        <v>52</v>
      </c>
      <c r="H10" s="121" t="s">
        <v>52</v>
      </c>
      <c r="I10" s="121" t="s">
        <v>52</v>
      </c>
      <c r="J10" s="124" t="s">
        <v>52</v>
      </c>
    </row>
    <row r="11" spans="1:10" ht="20.100000000000001" customHeight="1" x14ac:dyDescent="0.25">
      <c r="A11" s="175"/>
      <c r="B11" s="20" t="s">
        <v>5</v>
      </c>
      <c r="C11" s="125" t="s">
        <v>52</v>
      </c>
      <c r="D11" s="126" t="s">
        <v>52</v>
      </c>
      <c r="E11" s="126" t="s">
        <v>52</v>
      </c>
      <c r="F11" s="127" t="s">
        <v>52</v>
      </c>
      <c r="G11" s="128" t="s">
        <v>52</v>
      </c>
      <c r="H11" s="126" t="s">
        <v>52</v>
      </c>
      <c r="I11" s="126" t="s">
        <v>52</v>
      </c>
      <c r="J11" s="129" t="s">
        <v>52</v>
      </c>
    </row>
    <row r="12" spans="1:10" ht="12" customHeight="1" x14ac:dyDescent="0.25">
      <c r="A12" s="13" t="s">
        <v>8</v>
      </c>
      <c r="B12" s="17"/>
    </row>
    <row r="13" spans="1:10" ht="12" customHeight="1" x14ac:dyDescent="0.25">
      <c r="A13" s="110"/>
    </row>
    <row r="14" spans="1:10" ht="12" customHeight="1" x14ac:dyDescent="0.25">
      <c r="A14" s="110"/>
    </row>
    <row r="15" spans="1:10" ht="12" customHeight="1" x14ac:dyDescent="0.25">
      <c r="A15" s="110"/>
    </row>
    <row r="16" spans="1:10" ht="12" customHeight="1" x14ac:dyDescent="0.25">
      <c r="A16" s="110"/>
    </row>
    <row r="17" spans="1:1" ht="12" customHeight="1" x14ac:dyDescent="0.25">
      <c r="A17" s="110"/>
    </row>
    <row r="18" spans="1:1" ht="12" customHeight="1" x14ac:dyDescent="0.25">
      <c r="A18" s="110"/>
    </row>
    <row r="19" spans="1:1" ht="12" customHeight="1" x14ac:dyDescent="0.25">
      <c r="A19" s="110"/>
    </row>
    <row r="20" spans="1:1" ht="12" customHeight="1" x14ac:dyDescent="0.25">
      <c r="A20" s="110"/>
    </row>
    <row r="21" spans="1:1" ht="12" customHeight="1" x14ac:dyDescent="0.25">
      <c r="A21" s="110"/>
    </row>
    <row r="22" spans="1:1" ht="12" customHeight="1" x14ac:dyDescent="0.25">
      <c r="A22" s="110"/>
    </row>
    <row r="23" spans="1:1" ht="12" customHeight="1" x14ac:dyDescent="0.25">
      <c r="A23" s="110"/>
    </row>
    <row r="24" spans="1:1" ht="12" customHeight="1" x14ac:dyDescent="0.25">
      <c r="A24" s="110"/>
    </row>
    <row r="25" spans="1:1" ht="12" customHeight="1" x14ac:dyDescent="0.25">
      <c r="A25" s="110"/>
    </row>
    <row r="26" spans="1:1" ht="12" customHeight="1" x14ac:dyDescent="0.25">
      <c r="A26" s="110"/>
    </row>
    <row r="27" spans="1:1" ht="12" customHeight="1" x14ac:dyDescent="0.25">
      <c r="A27" s="110"/>
    </row>
    <row r="28" spans="1:1" ht="12" customHeight="1" x14ac:dyDescent="0.25">
      <c r="A28" s="110"/>
    </row>
    <row r="29" spans="1:1" ht="12" customHeight="1" x14ac:dyDescent="0.25">
      <c r="A29" s="110"/>
    </row>
    <row r="30" spans="1:1" ht="12" customHeight="1" x14ac:dyDescent="0.25">
      <c r="A30" s="110"/>
    </row>
    <row r="31" spans="1:1" ht="12" customHeight="1" x14ac:dyDescent="0.25">
      <c r="A31" s="110"/>
    </row>
    <row r="32" spans="1:1" ht="12" customHeight="1" x14ac:dyDescent="0.25">
      <c r="A32" s="110"/>
    </row>
    <row r="33" spans="1:1" ht="12" customHeight="1" x14ac:dyDescent="0.25">
      <c r="A33" s="110"/>
    </row>
    <row r="34" spans="1:1" ht="12" customHeight="1" x14ac:dyDescent="0.25">
      <c r="A34" s="110"/>
    </row>
  </sheetData>
  <mergeCells count="5">
    <mergeCell ref="A2:B3"/>
    <mergeCell ref="C2:F2"/>
    <mergeCell ref="G2:J2"/>
    <mergeCell ref="A9:A11"/>
    <mergeCell ref="A4:A8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00000"/>
  </sheetPr>
  <dimension ref="A1:C32"/>
  <sheetViews>
    <sheetView workbookViewId="0">
      <selection activeCell="C10" sqref="C10"/>
    </sheetView>
  </sheetViews>
  <sheetFormatPr defaultRowHeight="15" x14ac:dyDescent="0.25"/>
  <cols>
    <col min="1" max="1" width="35.7109375" customWidth="1"/>
    <col min="2" max="3" width="25.7109375" customWidth="1"/>
  </cols>
  <sheetData>
    <row r="1" spans="1:3" ht="15" customHeight="1" x14ac:dyDescent="0.25">
      <c r="A1" s="1" t="s">
        <v>31</v>
      </c>
      <c r="B1" s="5"/>
      <c r="C1" s="5"/>
    </row>
    <row r="2" spans="1:3" ht="15" customHeight="1" x14ac:dyDescent="0.25">
      <c r="A2" s="1" t="s">
        <v>107</v>
      </c>
      <c r="B2" s="6"/>
      <c r="C2" s="6"/>
    </row>
    <row r="3" spans="1:3" ht="15" customHeight="1" x14ac:dyDescent="0.25">
      <c r="A3" s="176" t="s">
        <v>15</v>
      </c>
      <c r="B3" s="177" t="s">
        <v>16</v>
      </c>
      <c r="C3" s="178"/>
    </row>
    <row r="4" spans="1:3" ht="15" customHeight="1" x14ac:dyDescent="0.25">
      <c r="A4" s="176"/>
      <c r="B4" s="7">
        <v>2019</v>
      </c>
      <c r="C4" s="7">
        <v>2020</v>
      </c>
    </row>
    <row r="5" spans="1:3" x14ac:dyDescent="0.25">
      <c r="A5" s="131" t="s">
        <v>9</v>
      </c>
      <c r="B5" s="132">
        <v>19118</v>
      </c>
      <c r="C5" s="133">
        <f>SUM(C6:C7)</f>
        <v>5227</v>
      </c>
    </row>
    <row r="6" spans="1:3" ht="20.100000000000001" customHeight="1" x14ac:dyDescent="0.25">
      <c r="A6" s="95" t="s">
        <v>10</v>
      </c>
      <c r="B6" s="2">
        <v>3590</v>
      </c>
      <c r="C6" s="3">
        <v>934</v>
      </c>
    </row>
    <row r="7" spans="1:3" ht="20.100000000000001" customHeight="1" x14ac:dyDescent="0.25">
      <c r="A7" s="95" t="s">
        <v>11</v>
      </c>
      <c r="B7" s="2">
        <v>15528</v>
      </c>
      <c r="C7" s="4">
        <v>4293</v>
      </c>
    </row>
    <row r="8" spans="1:3" ht="15" customHeight="1" x14ac:dyDescent="0.25">
      <c r="A8" s="130" t="s">
        <v>12</v>
      </c>
      <c r="B8" s="132">
        <v>74168</v>
      </c>
      <c r="C8" s="133">
        <f>SUM(C9:C10)</f>
        <v>33082</v>
      </c>
    </row>
    <row r="9" spans="1:3" ht="20.100000000000001" customHeight="1" x14ac:dyDescent="0.25">
      <c r="A9" s="96" t="s">
        <v>13</v>
      </c>
      <c r="B9" s="2">
        <v>66053</v>
      </c>
      <c r="C9" s="3">
        <v>32192</v>
      </c>
    </row>
    <row r="10" spans="1:3" ht="20.100000000000001" customHeight="1" x14ac:dyDescent="0.25">
      <c r="A10" s="97" t="s">
        <v>14</v>
      </c>
      <c r="B10" s="8">
        <v>8115</v>
      </c>
      <c r="C10" s="4">
        <v>890</v>
      </c>
    </row>
    <row r="11" spans="1:3" ht="12" customHeight="1" x14ac:dyDescent="0.25">
      <c r="A11" s="9" t="s">
        <v>17</v>
      </c>
    </row>
    <row r="12" spans="1:3" ht="12" customHeight="1" x14ac:dyDescent="0.25">
      <c r="A12" s="10"/>
    </row>
    <row r="13" spans="1:3" ht="12" customHeight="1" x14ac:dyDescent="0.25">
      <c r="A13" s="10"/>
    </row>
    <row r="14" spans="1:3" ht="12" customHeight="1" x14ac:dyDescent="0.25">
      <c r="A14" s="10"/>
    </row>
    <row r="15" spans="1:3" ht="12" customHeight="1" x14ac:dyDescent="0.25">
      <c r="A15" s="10"/>
    </row>
    <row r="16" spans="1:3" ht="12" customHeight="1" x14ac:dyDescent="0.25">
      <c r="A16" s="10"/>
    </row>
    <row r="17" spans="1:1" ht="12" customHeight="1" x14ac:dyDescent="0.25">
      <c r="A17" s="10"/>
    </row>
    <row r="18" spans="1:1" ht="12" customHeight="1" x14ac:dyDescent="0.25">
      <c r="A18" s="10"/>
    </row>
    <row r="19" spans="1:1" ht="12" customHeight="1" x14ac:dyDescent="0.25">
      <c r="A19" s="10"/>
    </row>
    <row r="20" spans="1:1" ht="12" customHeight="1" x14ac:dyDescent="0.25">
      <c r="A20" s="10"/>
    </row>
    <row r="21" spans="1:1" ht="12" customHeight="1" x14ac:dyDescent="0.25">
      <c r="A21" s="10"/>
    </row>
    <row r="22" spans="1:1" ht="12" customHeight="1" x14ac:dyDescent="0.25">
      <c r="A22" s="10"/>
    </row>
    <row r="23" spans="1:1" ht="12" customHeight="1" x14ac:dyDescent="0.25">
      <c r="A23" s="10"/>
    </row>
    <row r="24" spans="1:1" ht="12" customHeight="1" x14ac:dyDescent="0.25">
      <c r="A24" s="10"/>
    </row>
    <row r="25" spans="1:1" ht="12" customHeight="1" x14ac:dyDescent="0.25">
      <c r="A25" s="10"/>
    </row>
    <row r="26" spans="1:1" ht="12" customHeight="1" x14ac:dyDescent="0.25">
      <c r="A26" s="10"/>
    </row>
    <row r="27" spans="1:1" ht="12" customHeight="1" x14ac:dyDescent="0.25">
      <c r="A27" s="10"/>
    </row>
    <row r="28" spans="1:1" ht="12" customHeight="1" x14ac:dyDescent="0.25">
      <c r="A28" s="10"/>
    </row>
    <row r="29" spans="1:1" ht="12" customHeight="1" x14ac:dyDescent="0.25">
      <c r="A29" s="10"/>
    </row>
    <row r="30" spans="1:1" ht="12" customHeight="1" x14ac:dyDescent="0.25">
      <c r="A30" s="10"/>
    </row>
    <row r="31" spans="1:1" ht="12" customHeight="1" x14ac:dyDescent="0.25">
      <c r="A31" s="10"/>
    </row>
    <row r="32" spans="1:1" ht="12" customHeight="1" x14ac:dyDescent="0.25">
      <c r="A32" s="10"/>
    </row>
  </sheetData>
  <mergeCells count="2">
    <mergeCell ref="A3:A4"/>
    <mergeCell ref="B3:C3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00000"/>
  </sheetPr>
  <dimension ref="A1:C33"/>
  <sheetViews>
    <sheetView workbookViewId="0">
      <selection activeCell="A3" sqref="A3:A4"/>
    </sheetView>
  </sheetViews>
  <sheetFormatPr defaultRowHeight="15" x14ac:dyDescent="0.25"/>
  <cols>
    <col min="1" max="1" width="35.7109375" customWidth="1"/>
    <col min="2" max="3" width="25.7109375" customWidth="1"/>
  </cols>
  <sheetData>
    <row r="1" spans="1:3" ht="15" customHeight="1" x14ac:dyDescent="0.25">
      <c r="A1" s="1" t="s">
        <v>32</v>
      </c>
      <c r="B1" s="5"/>
      <c r="C1" s="5"/>
    </row>
    <row r="2" spans="1:3" ht="15" customHeight="1" x14ac:dyDescent="0.25">
      <c r="A2" s="1" t="s">
        <v>54</v>
      </c>
      <c r="B2" s="6"/>
      <c r="C2" s="6"/>
    </row>
    <row r="3" spans="1:3" ht="15" customHeight="1" x14ac:dyDescent="0.25">
      <c r="A3" s="176" t="s">
        <v>15</v>
      </c>
      <c r="B3" s="177" t="s">
        <v>16</v>
      </c>
      <c r="C3" s="178"/>
    </row>
    <row r="4" spans="1:3" ht="15" customHeight="1" x14ac:dyDescent="0.25">
      <c r="A4" s="176"/>
      <c r="B4" s="7">
        <v>2019</v>
      </c>
      <c r="C4" s="7">
        <v>2020</v>
      </c>
    </row>
    <row r="5" spans="1:3" ht="15" customHeight="1" x14ac:dyDescent="0.25">
      <c r="A5" s="104" t="s">
        <v>30</v>
      </c>
      <c r="B5" s="105">
        <f t="shared" ref="B5:C5" si="0">B6+B10+B14</f>
        <v>4653385</v>
      </c>
      <c r="C5" s="106">
        <f t="shared" si="0"/>
        <v>2209749</v>
      </c>
    </row>
    <row r="6" spans="1:3" ht="15" customHeight="1" x14ac:dyDescent="0.25">
      <c r="A6" s="130" t="s">
        <v>9</v>
      </c>
      <c r="B6" s="134">
        <v>694689</v>
      </c>
      <c r="C6" s="135">
        <f>SUM(C7:C9)</f>
        <v>194857</v>
      </c>
    </row>
    <row r="7" spans="1:3" ht="20.100000000000001" customHeight="1" x14ac:dyDescent="0.25">
      <c r="A7" s="29" t="s">
        <v>18</v>
      </c>
      <c r="B7" s="99">
        <v>118810</v>
      </c>
      <c r="C7" s="98">
        <v>18232</v>
      </c>
    </row>
    <row r="8" spans="1:3" ht="20.100000000000001" customHeight="1" x14ac:dyDescent="0.25">
      <c r="A8" s="65" t="s">
        <v>19</v>
      </c>
      <c r="B8" s="100">
        <v>194978</v>
      </c>
      <c r="C8" s="98">
        <v>103367</v>
      </c>
    </row>
    <row r="9" spans="1:3" ht="20.100000000000001" customHeight="1" x14ac:dyDescent="0.25">
      <c r="A9" s="28" t="s">
        <v>20</v>
      </c>
      <c r="B9" s="101">
        <v>380901</v>
      </c>
      <c r="C9" s="98">
        <v>73258</v>
      </c>
    </row>
    <row r="10" spans="1:3" ht="15" customHeight="1" x14ac:dyDescent="0.25">
      <c r="A10" s="130" t="s">
        <v>12</v>
      </c>
      <c r="B10" s="132">
        <v>2729857</v>
      </c>
      <c r="C10" s="133">
        <f>SUM(C11:C13)</f>
        <v>764239</v>
      </c>
    </row>
    <row r="11" spans="1:3" ht="20.100000000000001" customHeight="1" x14ac:dyDescent="0.25">
      <c r="A11" s="65" t="s">
        <v>21</v>
      </c>
      <c r="B11" s="102">
        <v>2226785</v>
      </c>
      <c r="C11" s="98">
        <v>674435</v>
      </c>
    </row>
    <row r="12" spans="1:3" ht="20.100000000000001" customHeight="1" x14ac:dyDescent="0.25">
      <c r="A12" s="65" t="s">
        <v>22</v>
      </c>
      <c r="B12" s="24">
        <v>477509</v>
      </c>
      <c r="C12" s="98">
        <v>86387</v>
      </c>
    </row>
    <row r="13" spans="1:3" ht="20.100000000000001" customHeight="1" x14ac:dyDescent="0.25">
      <c r="A13" s="65" t="s">
        <v>23</v>
      </c>
      <c r="B13" s="25">
        <v>25563</v>
      </c>
      <c r="C13" s="98">
        <v>3417</v>
      </c>
    </row>
    <row r="14" spans="1:3" ht="15" customHeight="1" x14ac:dyDescent="0.25">
      <c r="A14" s="136" t="s">
        <v>24</v>
      </c>
      <c r="B14" s="132">
        <v>1228839</v>
      </c>
      <c r="C14" s="133">
        <f>SUM(C15:C17)</f>
        <v>1250653</v>
      </c>
    </row>
    <row r="15" spans="1:3" ht="20.100000000000001" customHeight="1" x14ac:dyDescent="0.25">
      <c r="A15" s="65" t="s">
        <v>25</v>
      </c>
      <c r="B15" s="99">
        <v>82284</v>
      </c>
      <c r="C15" s="103">
        <v>105083</v>
      </c>
    </row>
    <row r="16" spans="1:3" ht="20.100000000000001" customHeight="1" x14ac:dyDescent="0.25">
      <c r="A16" s="65" t="s">
        <v>26</v>
      </c>
      <c r="B16" s="100">
        <v>1245</v>
      </c>
      <c r="C16" s="34">
        <v>260</v>
      </c>
    </row>
    <row r="17" spans="1:3" ht="20.100000000000001" customHeight="1" x14ac:dyDescent="0.25">
      <c r="A17" s="28" t="s">
        <v>27</v>
      </c>
      <c r="B17" s="101">
        <v>1145310</v>
      </c>
      <c r="C17" s="35">
        <f>1068127+1122+3974+3802+305+19888+4982+3914+2933+3474+196+1158+1948+17916+11571</f>
        <v>1145310</v>
      </c>
    </row>
    <row r="18" spans="1:3" ht="12" customHeight="1" x14ac:dyDescent="0.25">
      <c r="A18" s="9" t="s">
        <v>17</v>
      </c>
      <c r="B18" s="12"/>
      <c r="C18" s="11"/>
    </row>
    <row r="19" spans="1:3" ht="12" customHeight="1" x14ac:dyDescent="0.25">
      <c r="A19" s="13" t="s">
        <v>28</v>
      </c>
      <c r="B19" s="12"/>
      <c r="C19" s="11"/>
    </row>
    <row r="20" spans="1:3" ht="12" customHeight="1" x14ac:dyDescent="0.25">
      <c r="A20" s="13" t="s">
        <v>29</v>
      </c>
      <c r="B20" s="12"/>
      <c r="C20" s="11"/>
    </row>
    <row r="21" spans="1:3" ht="12" customHeight="1" x14ac:dyDescent="0.25">
      <c r="A21" s="137"/>
    </row>
    <row r="22" spans="1:3" ht="12" customHeight="1" x14ac:dyDescent="0.25"/>
    <row r="23" spans="1:3" ht="12" customHeight="1" x14ac:dyDescent="0.25"/>
    <row r="24" spans="1:3" ht="12" customHeight="1" x14ac:dyDescent="0.25"/>
    <row r="25" spans="1:3" ht="12" customHeight="1" x14ac:dyDescent="0.25"/>
    <row r="26" spans="1:3" ht="12" customHeight="1" x14ac:dyDescent="0.25"/>
    <row r="27" spans="1:3" ht="12" customHeight="1" x14ac:dyDescent="0.25"/>
    <row r="28" spans="1:3" ht="12" customHeight="1" x14ac:dyDescent="0.25"/>
    <row r="29" spans="1:3" ht="12" customHeight="1" x14ac:dyDescent="0.25"/>
    <row r="30" spans="1:3" ht="12" customHeight="1" x14ac:dyDescent="0.25"/>
    <row r="31" spans="1:3" ht="12" customHeight="1" x14ac:dyDescent="0.25"/>
    <row r="32" spans="1:3" ht="12" customHeight="1" x14ac:dyDescent="0.25"/>
    <row r="33" ht="12" customHeight="1" x14ac:dyDescent="0.25"/>
  </sheetData>
  <mergeCells count="2">
    <mergeCell ref="A3:A4"/>
    <mergeCell ref="B3:C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21"/>
  <sheetViews>
    <sheetView tabSelected="1" workbookViewId="0">
      <selection activeCell="A2" sqref="A2"/>
    </sheetView>
  </sheetViews>
  <sheetFormatPr defaultRowHeight="15" x14ac:dyDescent="0.25"/>
  <cols>
    <col min="1" max="1" width="32.7109375" customWidth="1"/>
    <col min="2" max="3" width="25.7109375" customWidth="1"/>
  </cols>
  <sheetData>
    <row r="1" spans="1:3" x14ac:dyDescent="0.25">
      <c r="A1" s="1" t="s">
        <v>85</v>
      </c>
    </row>
    <row r="2" spans="1:3" x14ac:dyDescent="0.25">
      <c r="A2" s="16" t="s">
        <v>54</v>
      </c>
    </row>
    <row r="3" spans="1:3" x14ac:dyDescent="0.25">
      <c r="A3" s="43" t="s">
        <v>57</v>
      </c>
      <c r="B3" s="26">
        <v>2019</v>
      </c>
      <c r="C3" s="27">
        <v>2020</v>
      </c>
    </row>
    <row r="4" spans="1:3" ht="24.95" customHeight="1" x14ac:dyDescent="0.25">
      <c r="A4" s="29" t="s">
        <v>3</v>
      </c>
      <c r="B4" s="30">
        <v>949</v>
      </c>
      <c r="C4" s="49">
        <v>70</v>
      </c>
    </row>
    <row r="5" spans="1:3" ht="24.95" customHeight="1" x14ac:dyDescent="0.25">
      <c r="A5" s="28" t="s">
        <v>33</v>
      </c>
      <c r="B5" s="31">
        <v>119754</v>
      </c>
      <c r="C5" s="51">
        <v>7600</v>
      </c>
    </row>
    <row r="6" spans="1:3" ht="12" customHeight="1" x14ac:dyDescent="0.25">
      <c r="A6" s="13" t="s">
        <v>43</v>
      </c>
      <c r="B6" s="42"/>
      <c r="C6" s="42"/>
    </row>
    <row r="7" spans="1:3" ht="12" customHeight="1" x14ac:dyDescent="0.25">
      <c r="A7" s="13" t="s">
        <v>42</v>
      </c>
      <c r="B7" s="42"/>
      <c r="C7" s="42"/>
    </row>
    <row r="8" spans="1:3" ht="12" customHeight="1" x14ac:dyDescent="0.25"/>
    <row r="9" spans="1:3" ht="12" customHeight="1" x14ac:dyDescent="0.25">
      <c r="A9" s="9" t="s">
        <v>72</v>
      </c>
    </row>
    <row r="10" spans="1:3" ht="12" customHeight="1" x14ac:dyDescent="0.25">
      <c r="A10" s="13" t="s">
        <v>71</v>
      </c>
    </row>
    <row r="11" spans="1:3" ht="12" customHeight="1" x14ac:dyDescent="0.25">
      <c r="A11" s="9" t="s">
        <v>73</v>
      </c>
    </row>
    <row r="12" spans="1:3" ht="12" customHeight="1" x14ac:dyDescent="0.25">
      <c r="A12" s="9" t="s">
        <v>74</v>
      </c>
    </row>
    <row r="13" spans="1:3" ht="12" customHeight="1" x14ac:dyDescent="0.25"/>
    <row r="14" spans="1:3" ht="12" customHeight="1" x14ac:dyDescent="0.25"/>
    <row r="15" spans="1:3" ht="12" customHeight="1" x14ac:dyDescent="0.25"/>
    <row r="16" spans="1:3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A3" sqref="A3"/>
    </sheetView>
  </sheetViews>
  <sheetFormatPr defaultRowHeight="15" x14ac:dyDescent="0.25"/>
  <cols>
    <col min="1" max="1" width="38.7109375" customWidth="1"/>
    <col min="2" max="3" width="26.7109375" customWidth="1"/>
    <col min="4" max="4" width="13.85546875" customWidth="1"/>
    <col min="5" max="5" width="12" customWidth="1"/>
  </cols>
  <sheetData>
    <row r="1" spans="1:3" x14ac:dyDescent="0.25">
      <c r="A1" s="1" t="s">
        <v>104</v>
      </c>
    </row>
    <row r="2" spans="1:3" x14ac:dyDescent="0.25">
      <c r="A2" s="16" t="s">
        <v>103</v>
      </c>
    </row>
    <row r="3" spans="1:3" ht="20.100000000000001" customHeight="1" x14ac:dyDescent="0.25">
      <c r="A3" s="45" t="s">
        <v>57</v>
      </c>
      <c r="B3" s="83">
        <v>2019</v>
      </c>
      <c r="C3" s="84">
        <v>2020</v>
      </c>
    </row>
    <row r="4" spans="1:3" ht="20.100000000000001" customHeight="1" x14ac:dyDescent="0.25">
      <c r="A4" s="140" t="s">
        <v>100</v>
      </c>
      <c r="B4" s="140"/>
      <c r="C4" s="140"/>
    </row>
    <row r="5" spans="1:3" ht="18" customHeight="1" x14ac:dyDescent="0.25">
      <c r="A5" s="19" t="s">
        <v>3</v>
      </c>
      <c r="B5" s="30">
        <v>306</v>
      </c>
      <c r="C5" s="85">
        <v>104</v>
      </c>
    </row>
    <row r="6" spans="1:3" ht="18" customHeight="1" x14ac:dyDescent="0.25">
      <c r="A6" s="19" t="s">
        <v>33</v>
      </c>
      <c r="B6" s="31">
        <v>67266</v>
      </c>
      <c r="C6" s="86">
        <v>16564</v>
      </c>
    </row>
    <row r="7" spans="1:3" ht="20.100000000000001" customHeight="1" x14ac:dyDescent="0.25">
      <c r="A7" s="139" t="s">
        <v>101</v>
      </c>
      <c r="B7" s="139"/>
      <c r="C7" s="139"/>
    </row>
    <row r="8" spans="1:3" ht="18" customHeight="1" x14ac:dyDescent="0.25">
      <c r="A8" s="19" t="s">
        <v>3</v>
      </c>
      <c r="B8" s="30">
        <v>306</v>
      </c>
      <c r="C8" s="85">
        <v>100</v>
      </c>
    </row>
    <row r="9" spans="1:3" ht="18" customHeight="1" x14ac:dyDescent="0.25">
      <c r="A9" s="19" t="s">
        <v>33</v>
      </c>
      <c r="B9" s="31">
        <v>67266</v>
      </c>
      <c r="C9" s="86">
        <v>34117</v>
      </c>
    </row>
    <row r="10" spans="1:3" ht="20.100000000000001" customHeight="1" x14ac:dyDescent="0.25">
      <c r="A10" s="138" t="s">
        <v>102</v>
      </c>
      <c r="B10" s="138"/>
      <c r="C10" s="138"/>
    </row>
    <row r="11" spans="1:3" ht="18" customHeight="1" x14ac:dyDescent="0.25">
      <c r="A11" s="29" t="s">
        <v>3</v>
      </c>
      <c r="B11" s="30">
        <v>297</v>
      </c>
      <c r="C11" s="85">
        <v>102</v>
      </c>
    </row>
    <row r="12" spans="1:3" ht="18" customHeight="1" x14ac:dyDescent="0.25">
      <c r="A12" s="28" t="s">
        <v>33</v>
      </c>
      <c r="B12" s="31">
        <v>28763</v>
      </c>
      <c r="C12" s="86">
        <v>10280</v>
      </c>
    </row>
    <row r="13" spans="1:3" ht="12" customHeight="1" x14ac:dyDescent="0.25">
      <c r="A13" s="13" t="s">
        <v>43</v>
      </c>
    </row>
    <row r="14" spans="1:3" ht="12" customHeight="1" x14ac:dyDescent="0.25">
      <c r="A14" s="13" t="s">
        <v>42</v>
      </c>
    </row>
    <row r="15" spans="1:3" ht="12" customHeight="1" x14ac:dyDescent="0.25"/>
    <row r="16" spans="1:3" ht="12" customHeight="1" x14ac:dyDescent="0.25">
      <c r="A16" s="9" t="s">
        <v>109</v>
      </c>
    </row>
    <row r="17" spans="1:1" ht="12" customHeight="1" x14ac:dyDescent="0.25">
      <c r="A17" s="13" t="s">
        <v>110</v>
      </c>
    </row>
    <row r="18" spans="1:1" ht="12" customHeight="1" x14ac:dyDescent="0.25">
      <c r="A18" s="9" t="s">
        <v>73</v>
      </c>
    </row>
    <row r="19" spans="1:1" ht="12" customHeight="1" x14ac:dyDescent="0.25">
      <c r="A19" s="9" t="s">
        <v>74</v>
      </c>
    </row>
    <row r="20" spans="1:1" ht="12" customHeight="1" x14ac:dyDescent="0.25"/>
    <row r="21" spans="1:1" ht="12" customHeight="1" x14ac:dyDescent="0.25"/>
    <row r="22" spans="1:1" ht="12" customHeight="1" x14ac:dyDescent="0.25"/>
    <row r="23" spans="1:1" ht="12" customHeight="1" x14ac:dyDescent="0.25"/>
    <row r="24" spans="1:1" ht="12" customHeight="1" x14ac:dyDescent="0.25"/>
    <row r="25" spans="1:1" ht="12" customHeight="1" x14ac:dyDescent="0.25"/>
    <row r="26" spans="1:1" ht="12" customHeight="1" x14ac:dyDescent="0.25"/>
    <row r="27" spans="1:1" ht="12" customHeight="1" x14ac:dyDescent="0.25"/>
    <row r="28" spans="1:1" ht="12" customHeight="1" x14ac:dyDescent="0.25"/>
    <row r="29" spans="1:1" ht="12" customHeight="1" x14ac:dyDescent="0.25"/>
    <row r="30" spans="1:1" ht="12" customHeight="1" x14ac:dyDescent="0.25"/>
  </sheetData>
  <mergeCells count="3">
    <mergeCell ref="A10:C10"/>
    <mergeCell ref="A7:C7"/>
    <mergeCell ref="A4:C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2" sqref="A2:A4"/>
    </sheetView>
  </sheetViews>
  <sheetFormatPr defaultRowHeight="15" x14ac:dyDescent="0.25"/>
  <cols>
    <col min="1" max="1" width="14.7109375" customWidth="1"/>
    <col min="2" max="3" width="11.7109375" customWidth="1"/>
    <col min="4" max="4" width="14.5703125" customWidth="1"/>
    <col min="5" max="5" width="16.5703125" customWidth="1"/>
    <col min="6" max="7" width="11.7109375" customWidth="1"/>
    <col min="8" max="8" width="14.85546875" customWidth="1"/>
    <col min="9" max="9" width="16.85546875" customWidth="1"/>
  </cols>
  <sheetData>
    <row r="1" spans="1:9" x14ac:dyDescent="0.25">
      <c r="A1" s="1" t="s">
        <v>111</v>
      </c>
    </row>
    <row r="2" spans="1:9" x14ac:dyDescent="0.25">
      <c r="A2" s="141" t="s">
        <v>57</v>
      </c>
      <c r="B2" s="146">
        <v>2019</v>
      </c>
      <c r="C2" s="146"/>
      <c r="D2" s="146"/>
      <c r="E2" s="147"/>
      <c r="F2" s="150">
        <v>2020</v>
      </c>
      <c r="G2" s="151"/>
      <c r="H2" s="151"/>
      <c r="I2" s="151"/>
    </row>
    <row r="3" spans="1:9" x14ac:dyDescent="0.25">
      <c r="A3" s="142"/>
      <c r="B3" s="152" t="s">
        <v>47</v>
      </c>
      <c r="C3" s="141" t="s">
        <v>46</v>
      </c>
      <c r="D3" s="144" t="s">
        <v>59</v>
      </c>
      <c r="E3" s="145"/>
      <c r="F3" s="154" t="s">
        <v>47</v>
      </c>
      <c r="G3" s="142" t="s">
        <v>46</v>
      </c>
      <c r="H3" s="148" t="s">
        <v>59</v>
      </c>
      <c r="I3" s="149"/>
    </row>
    <row r="4" spans="1:9" ht="25.5" x14ac:dyDescent="0.25">
      <c r="A4" s="143"/>
      <c r="B4" s="153"/>
      <c r="C4" s="143"/>
      <c r="D4" s="53" t="s">
        <v>60</v>
      </c>
      <c r="E4" s="54" t="s">
        <v>61</v>
      </c>
      <c r="F4" s="155"/>
      <c r="G4" s="143"/>
      <c r="H4" s="53" t="s">
        <v>60</v>
      </c>
      <c r="I4" s="54" t="s">
        <v>61</v>
      </c>
    </row>
    <row r="5" spans="1:9" ht="20.100000000000001" customHeight="1" x14ac:dyDescent="0.25">
      <c r="A5" s="29" t="s">
        <v>3</v>
      </c>
      <c r="B5" s="30">
        <v>55</v>
      </c>
      <c r="C5" s="36">
        <v>69</v>
      </c>
      <c r="D5" s="40">
        <v>251</v>
      </c>
      <c r="E5" s="52">
        <v>13279</v>
      </c>
      <c r="F5" s="57">
        <v>26</v>
      </c>
      <c r="G5" s="60">
        <v>0</v>
      </c>
      <c r="H5" s="40">
        <v>26</v>
      </c>
      <c r="I5" s="37">
        <v>54721</v>
      </c>
    </row>
    <row r="6" spans="1:9" ht="20.100000000000001" customHeight="1" x14ac:dyDescent="0.25">
      <c r="A6" s="28" t="s">
        <v>33</v>
      </c>
      <c r="B6" s="31">
        <v>268068</v>
      </c>
      <c r="C6" s="38">
        <v>38499</v>
      </c>
      <c r="D6" s="31" t="s">
        <v>44</v>
      </c>
      <c r="E6" s="59" t="s">
        <v>44</v>
      </c>
      <c r="F6" s="58">
        <v>54721</v>
      </c>
      <c r="G6" s="31">
        <v>0</v>
      </c>
      <c r="H6" s="31" t="s">
        <v>44</v>
      </c>
      <c r="I6" s="38" t="s">
        <v>44</v>
      </c>
    </row>
    <row r="7" spans="1:9" ht="12" customHeight="1" x14ac:dyDescent="0.25">
      <c r="A7" s="13" t="s">
        <v>43</v>
      </c>
    </row>
    <row r="8" spans="1:9" ht="12" customHeight="1" x14ac:dyDescent="0.25">
      <c r="A8" s="13" t="s">
        <v>42</v>
      </c>
    </row>
    <row r="9" spans="1:9" ht="12" customHeight="1" x14ac:dyDescent="0.25">
      <c r="A9" s="14"/>
    </row>
    <row r="10" spans="1:9" ht="12" customHeight="1" x14ac:dyDescent="0.25">
      <c r="A10" s="9" t="s">
        <v>72</v>
      </c>
    </row>
    <row r="11" spans="1:9" ht="12" customHeight="1" x14ac:dyDescent="0.25">
      <c r="A11" s="13" t="s">
        <v>71</v>
      </c>
    </row>
    <row r="12" spans="1:9" ht="12" customHeight="1" x14ac:dyDescent="0.25">
      <c r="A12" s="9" t="s">
        <v>73</v>
      </c>
    </row>
    <row r="13" spans="1:9" ht="12" customHeight="1" x14ac:dyDescent="0.25">
      <c r="A13" s="9" t="s">
        <v>74</v>
      </c>
    </row>
    <row r="14" spans="1:9" ht="12" customHeight="1" x14ac:dyDescent="0.25"/>
    <row r="15" spans="1:9" ht="12" customHeight="1" x14ac:dyDescent="0.25"/>
    <row r="16" spans="1:9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</sheetData>
  <mergeCells count="9">
    <mergeCell ref="A2:A4"/>
    <mergeCell ref="D3:E3"/>
    <mergeCell ref="B2:E2"/>
    <mergeCell ref="H3:I3"/>
    <mergeCell ref="F2:I2"/>
    <mergeCell ref="B3:B4"/>
    <mergeCell ref="C3:C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8" sqref="B8"/>
    </sheetView>
  </sheetViews>
  <sheetFormatPr defaultRowHeight="15" x14ac:dyDescent="0.25"/>
  <cols>
    <col min="1" max="1" width="38.140625" customWidth="1"/>
    <col min="2" max="3" width="25.7109375" customWidth="1"/>
  </cols>
  <sheetData>
    <row r="1" spans="1:3" x14ac:dyDescent="0.25">
      <c r="A1" s="1" t="s">
        <v>88</v>
      </c>
    </row>
    <row r="2" spans="1:3" x14ac:dyDescent="0.25">
      <c r="A2" s="16" t="s">
        <v>54</v>
      </c>
    </row>
    <row r="3" spans="1:3" x14ac:dyDescent="0.25">
      <c r="A3" s="43" t="s">
        <v>57</v>
      </c>
      <c r="B3" s="32">
        <v>2019</v>
      </c>
      <c r="C3" s="33">
        <v>2020</v>
      </c>
    </row>
    <row r="4" spans="1:3" x14ac:dyDescent="0.25">
      <c r="A4" s="63" t="s">
        <v>65</v>
      </c>
      <c r="B4" s="77">
        <v>100686</v>
      </c>
      <c r="C4" s="62">
        <v>25975</v>
      </c>
    </row>
    <row r="5" spans="1:3" ht="20.100000000000001" customHeight="1" x14ac:dyDescent="0.25">
      <c r="A5" s="29" t="s">
        <v>62</v>
      </c>
      <c r="B5" s="30">
        <v>63543</v>
      </c>
      <c r="C5" s="36">
        <v>12840</v>
      </c>
    </row>
    <row r="6" spans="1:3" ht="20.100000000000001" customHeight="1" x14ac:dyDescent="0.25">
      <c r="A6" s="28" t="s">
        <v>63</v>
      </c>
      <c r="B6" s="31">
        <v>37143</v>
      </c>
      <c r="C6" s="38">
        <v>13135</v>
      </c>
    </row>
    <row r="7" spans="1:3" x14ac:dyDescent="0.25">
      <c r="A7" s="156" t="s">
        <v>64</v>
      </c>
      <c r="B7" s="156"/>
      <c r="C7" s="156"/>
    </row>
    <row r="8" spans="1:3" x14ac:dyDescent="0.25">
      <c r="A8" s="63" t="s">
        <v>65</v>
      </c>
      <c r="B8" s="77">
        <f>SUM(B9:B10)</f>
        <v>100686</v>
      </c>
      <c r="C8" s="64">
        <f>SUM(C9:C10)</f>
        <v>0</v>
      </c>
    </row>
    <row r="9" spans="1:3" x14ac:dyDescent="0.25">
      <c r="A9" s="29" t="s">
        <v>62</v>
      </c>
      <c r="B9" s="30">
        <v>50103</v>
      </c>
      <c r="C9" s="36">
        <v>0</v>
      </c>
    </row>
    <row r="10" spans="1:3" x14ac:dyDescent="0.25">
      <c r="A10" s="28" t="s">
        <v>63</v>
      </c>
      <c r="B10" s="31">
        <v>50583</v>
      </c>
      <c r="C10" s="38">
        <v>0</v>
      </c>
    </row>
    <row r="11" spans="1:3" ht="12" customHeight="1" x14ac:dyDescent="0.25">
      <c r="A11" s="13" t="s">
        <v>43</v>
      </c>
    </row>
    <row r="12" spans="1:3" ht="12" customHeight="1" x14ac:dyDescent="0.25">
      <c r="A12" s="13" t="s">
        <v>42</v>
      </c>
    </row>
    <row r="13" spans="1:3" ht="12" customHeight="1" x14ac:dyDescent="0.25"/>
    <row r="14" spans="1:3" ht="12" customHeight="1" x14ac:dyDescent="0.25">
      <c r="A14" s="13" t="s">
        <v>86</v>
      </c>
      <c r="B14" s="52"/>
      <c r="C14" s="18"/>
    </row>
    <row r="15" spans="1:3" ht="12" customHeight="1" x14ac:dyDescent="0.25">
      <c r="A15" s="13" t="s">
        <v>66</v>
      </c>
      <c r="B15" s="52"/>
      <c r="C15" s="18"/>
    </row>
    <row r="16" spans="1:3" ht="12" customHeight="1" x14ac:dyDescent="0.25">
      <c r="A16" s="13" t="s">
        <v>67</v>
      </c>
    </row>
    <row r="17" spans="1:1" ht="12" customHeight="1" x14ac:dyDescent="0.25"/>
    <row r="18" spans="1:1" ht="12" customHeight="1" x14ac:dyDescent="0.25">
      <c r="A18" s="9" t="s">
        <v>87</v>
      </c>
    </row>
    <row r="19" spans="1:1" ht="12" customHeight="1" x14ac:dyDescent="0.25">
      <c r="A19" s="13" t="s">
        <v>71</v>
      </c>
    </row>
    <row r="20" spans="1:1" ht="12" customHeight="1" x14ac:dyDescent="0.25">
      <c r="A20" s="9" t="s">
        <v>73</v>
      </c>
    </row>
    <row r="21" spans="1:1" ht="12" customHeight="1" x14ac:dyDescent="0.25">
      <c r="A21" s="9" t="s">
        <v>74</v>
      </c>
    </row>
    <row r="22" spans="1:1" ht="12" customHeight="1" x14ac:dyDescent="0.25"/>
    <row r="23" spans="1:1" ht="12" customHeight="1" x14ac:dyDescent="0.25"/>
    <row r="24" spans="1:1" ht="12" customHeight="1" x14ac:dyDescent="0.25"/>
    <row r="25" spans="1:1" ht="12" customHeight="1" x14ac:dyDescent="0.25"/>
    <row r="26" spans="1:1" ht="12" customHeight="1" x14ac:dyDescent="0.25"/>
    <row r="27" spans="1:1" ht="12" customHeight="1" x14ac:dyDescent="0.25"/>
    <row r="28" spans="1:1" ht="12" customHeight="1" x14ac:dyDescent="0.25"/>
  </sheetData>
  <mergeCells count="1">
    <mergeCell ref="A7:C7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5" width="15.7109375" customWidth="1"/>
  </cols>
  <sheetData>
    <row r="1" spans="1:5" x14ac:dyDescent="0.25">
      <c r="A1" s="1" t="s">
        <v>89</v>
      </c>
    </row>
    <row r="2" spans="1:5" x14ac:dyDescent="0.25">
      <c r="A2" s="16" t="s">
        <v>54</v>
      </c>
    </row>
    <row r="3" spans="1:5" x14ac:dyDescent="0.25">
      <c r="A3" s="141" t="s">
        <v>57</v>
      </c>
      <c r="B3" s="147">
        <v>2019</v>
      </c>
      <c r="C3" s="157"/>
      <c r="D3" s="147" t="s">
        <v>55</v>
      </c>
      <c r="E3" s="151"/>
    </row>
    <row r="4" spans="1:5" x14ac:dyDescent="0.25">
      <c r="A4" s="143"/>
      <c r="B4" s="48" t="s">
        <v>57</v>
      </c>
      <c r="C4" s="47" t="s">
        <v>33</v>
      </c>
      <c r="D4" s="48" t="s">
        <v>57</v>
      </c>
      <c r="E4" s="46" t="s">
        <v>33</v>
      </c>
    </row>
    <row r="5" spans="1:5" x14ac:dyDescent="0.25">
      <c r="A5" s="44" t="s">
        <v>58</v>
      </c>
      <c r="B5" s="41">
        <f>SUM(B6:B13)</f>
        <v>111</v>
      </c>
      <c r="C5" s="41">
        <f>SUM(C6:C13)</f>
        <v>28016</v>
      </c>
      <c r="D5" s="41">
        <f>SUM(D6:D13)</f>
        <v>62</v>
      </c>
      <c r="E5" s="39">
        <f>SUM(E6:E13)</f>
        <v>61454</v>
      </c>
    </row>
    <row r="6" spans="1:5" ht="20.100000000000001" customHeight="1" x14ac:dyDescent="0.25">
      <c r="A6" s="29" t="s">
        <v>56</v>
      </c>
      <c r="B6" s="30">
        <v>16</v>
      </c>
      <c r="C6" s="49">
        <v>2967</v>
      </c>
      <c r="D6" s="30" t="s">
        <v>45</v>
      </c>
      <c r="E6" s="49" t="s">
        <v>45</v>
      </c>
    </row>
    <row r="7" spans="1:5" ht="20.100000000000001" customHeight="1" x14ac:dyDescent="0.25">
      <c r="A7" s="65" t="s">
        <v>48</v>
      </c>
      <c r="B7" s="40">
        <v>10</v>
      </c>
      <c r="C7" s="50">
        <v>5040</v>
      </c>
      <c r="D7" s="40" t="s">
        <v>45</v>
      </c>
      <c r="E7" s="50" t="s">
        <v>45</v>
      </c>
    </row>
    <row r="8" spans="1:5" ht="20.100000000000001" customHeight="1" x14ac:dyDescent="0.25">
      <c r="A8" s="65" t="s">
        <v>40</v>
      </c>
      <c r="B8" s="40">
        <v>8</v>
      </c>
      <c r="C8" s="50">
        <v>1605</v>
      </c>
      <c r="D8" s="40" t="s">
        <v>45</v>
      </c>
      <c r="E8" s="50" t="s">
        <v>45</v>
      </c>
    </row>
    <row r="9" spans="1:5" ht="20.100000000000001" customHeight="1" x14ac:dyDescent="0.25">
      <c r="A9" s="65" t="s">
        <v>41</v>
      </c>
      <c r="B9" s="40">
        <v>3</v>
      </c>
      <c r="C9" s="50">
        <v>660</v>
      </c>
      <c r="D9" s="40" t="s">
        <v>45</v>
      </c>
      <c r="E9" s="50" t="s">
        <v>45</v>
      </c>
    </row>
    <row r="10" spans="1:5" ht="20.100000000000001" customHeight="1" x14ac:dyDescent="0.25">
      <c r="A10" s="65" t="s">
        <v>68</v>
      </c>
      <c r="B10" s="40">
        <v>18</v>
      </c>
      <c r="C10" s="50">
        <v>2515</v>
      </c>
      <c r="D10" s="40" t="s">
        <v>45</v>
      </c>
      <c r="E10" s="50" t="s">
        <v>45</v>
      </c>
    </row>
    <row r="11" spans="1:5" ht="20.100000000000001" customHeight="1" x14ac:dyDescent="0.25">
      <c r="A11" s="65" t="s">
        <v>39</v>
      </c>
      <c r="B11" s="40">
        <v>19</v>
      </c>
      <c r="C11" s="50">
        <v>3575</v>
      </c>
      <c r="D11" s="40" t="s">
        <v>45</v>
      </c>
      <c r="E11" s="50" t="s">
        <v>45</v>
      </c>
    </row>
    <row r="12" spans="1:5" ht="20.100000000000001" customHeight="1" x14ac:dyDescent="0.25">
      <c r="A12" s="65" t="s">
        <v>38</v>
      </c>
      <c r="B12" s="40">
        <v>30</v>
      </c>
      <c r="C12" s="50">
        <v>8441</v>
      </c>
      <c r="D12" s="40" t="s">
        <v>45</v>
      </c>
      <c r="E12" s="50" t="s">
        <v>45</v>
      </c>
    </row>
    <row r="13" spans="1:5" ht="20.100000000000001" customHeight="1" x14ac:dyDescent="0.25">
      <c r="A13" s="28" t="s">
        <v>69</v>
      </c>
      <c r="B13" s="31">
        <v>7</v>
      </c>
      <c r="C13" s="51">
        <v>3213</v>
      </c>
      <c r="D13" s="31">
        <v>62</v>
      </c>
      <c r="E13" s="67">
        <v>61454</v>
      </c>
    </row>
    <row r="14" spans="1:5" ht="12" customHeight="1" x14ac:dyDescent="0.25">
      <c r="A14" s="13" t="s">
        <v>43</v>
      </c>
      <c r="B14" s="42"/>
      <c r="C14" s="42"/>
      <c r="D14" s="42"/>
    </row>
    <row r="15" spans="1:5" ht="12" customHeight="1" x14ac:dyDescent="0.25">
      <c r="A15" s="13" t="s">
        <v>42</v>
      </c>
      <c r="B15" s="42"/>
      <c r="C15" s="42"/>
      <c r="D15" s="42"/>
    </row>
    <row r="16" spans="1:5" ht="12" customHeight="1" x14ac:dyDescent="0.25">
      <c r="A16" s="10"/>
    </row>
    <row r="17" spans="1:1" ht="12" customHeight="1" x14ac:dyDescent="0.25">
      <c r="A17" s="13" t="s">
        <v>70</v>
      </c>
    </row>
    <row r="18" spans="1:1" ht="12" customHeight="1" x14ac:dyDescent="0.25">
      <c r="A18" s="13" t="s">
        <v>75</v>
      </c>
    </row>
    <row r="19" spans="1:1" ht="12" customHeight="1" x14ac:dyDescent="0.25"/>
    <row r="20" spans="1:1" ht="12" customHeight="1" x14ac:dyDescent="0.25">
      <c r="A20" s="9" t="s">
        <v>72</v>
      </c>
    </row>
    <row r="21" spans="1:1" ht="12" customHeight="1" x14ac:dyDescent="0.25">
      <c r="A21" s="13" t="s">
        <v>71</v>
      </c>
    </row>
    <row r="22" spans="1:1" ht="12" customHeight="1" x14ac:dyDescent="0.25">
      <c r="A22" s="9" t="s">
        <v>73</v>
      </c>
    </row>
    <row r="23" spans="1:1" ht="12" customHeight="1" x14ac:dyDescent="0.25">
      <c r="A23" s="9" t="s">
        <v>74</v>
      </c>
    </row>
    <row r="24" spans="1:1" ht="12" customHeight="1" x14ac:dyDescent="0.25">
      <c r="A24" s="10"/>
    </row>
    <row r="25" spans="1:1" ht="12" customHeight="1" x14ac:dyDescent="0.25">
      <c r="A25" s="10"/>
    </row>
    <row r="26" spans="1:1" ht="12" customHeight="1" x14ac:dyDescent="0.25">
      <c r="A26" s="10"/>
    </row>
    <row r="27" spans="1:1" ht="12" customHeight="1" x14ac:dyDescent="0.25">
      <c r="A27" s="10"/>
    </row>
    <row r="28" spans="1:1" ht="12" customHeight="1" x14ac:dyDescent="0.25">
      <c r="A28" s="10"/>
    </row>
    <row r="29" spans="1:1" ht="12" customHeight="1" x14ac:dyDescent="0.25">
      <c r="A29" s="10"/>
    </row>
  </sheetData>
  <mergeCells count="3">
    <mergeCell ref="A3:A4"/>
    <mergeCell ref="B3:C3"/>
    <mergeCell ref="D3:E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C17" sqref="C17"/>
    </sheetView>
  </sheetViews>
  <sheetFormatPr defaultRowHeight="15" x14ac:dyDescent="0.25"/>
  <cols>
    <col min="1" max="1" width="32.7109375" customWidth="1"/>
    <col min="2" max="2" width="16.85546875" customWidth="1"/>
    <col min="3" max="4" width="20.7109375" customWidth="1"/>
  </cols>
  <sheetData>
    <row r="1" spans="1:4" x14ac:dyDescent="0.25">
      <c r="A1" s="1" t="s">
        <v>90</v>
      </c>
      <c r="B1" s="1"/>
    </row>
    <row r="2" spans="1:4" x14ac:dyDescent="0.25">
      <c r="A2" s="16" t="s">
        <v>54</v>
      </c>
      <c r="B2" s="16"/>
    </row>
    <row r="3" spans="1:4" x14ac:dyDescent="0.25">
      <c r="A3" s="158" t="s">
        <v>57</v>
      </c>
      <c r="B3" s="162" t="s">
        <v>36</v>
      </c>
      <c r="C3" s="152">
        <v>2019</v>
      </c>
      <c r="D3" s="160">
        <v>2020</v>
      </c>
    </row>
    <row r="4" spans="1:4" x14ac:dyDescent="0.25">
      <c r="A4" s="159"/>
      <c r="B4" s="148"/>
      <c r="C4" s="153"/>
      <c r="D4" s="161"/>
    </row>
    <row r="5" spans="1:4" ht="24.95" customHeight="1" x14ac:dyDescent="0.25">
      <c r="A5" s="29" t="s">
        <v>76</v>
      </c>
      <c r="B5" s="78">
        <f>SUM(C5:D5)</f>
        <v>977</v>
      </c>
      <c r="C5" s="30">
        <v>313</v>
      </c>
      <c r="D5" s="49">
        <v>664</v>
      </c>
    </row>
    <row r="6" spans="1:4" ht="24.95" customHeight="1" x14ac:dyDescent="0.25">
      <c r="A6" s="28" t="s">
        <v>33</v>
      </c>
      <c r="B6" s="79">
        <f>SUM(C6:D6)</f>
        <v>28939</v>
      </c>
      <c r="C6" s="31">
        <v>24642</v>
      </c>
      <c r="D6" s="51">
        <v>4297</v>
      </c>
    </row>
    <row r="7" spans="1:4" ht="12" customHeight="1" x14ac:dyDescent="0.25">
      <c r="A7" s="13" t="s">
        <v>43</v>
      </c>
    </row>
    <row r="8" spans="1:4" ht="12" customHeight="1" x14ac:dyDescent="0.25">
      <c r="A8" s="13" t="s">
        <v>42</v>
      </c>
    </row>
    <row r="9" spans="1:4" ht="12" customHeight="1" x14ac:dyDescent="0.25"/>
    <row r="10" spans="1:4" ht="12" customHeight="1" x14ac:dyDescent="0.25">
      <c r="A10" s="9" t="s">
        <v>72</v>
      </c>
    </row>
    <row r="11" spans="1:4" ht="12" customHeight="1" x14ac:dyDescent="0.25">
      <c r="A11" s="13" t="s">
        <v>71</v>
      </c>
    </row>
    <row r="12" spans="1:4" ht="12" customHeight="1" x14ac:dyDescent="0.25">
      <c r="A12" s="9" t="s">
        <v>73</v>
      </c>
    </row>
    <row r="13" spans="1:4" ht="12" customHeight="1" x14ac:dyDescent="0.25">
      <c r="A13" s="9" t="s">
        <v>74</v>
      </c>
    </row>
    <row r="14" spans="1:4" ht="12" customHeight="1" x14ac:dyDescent="0.25"/>
    <row r="15" spans="1:4" ht="12" customHeight="1" x14ac:dyDescent="0.25"/>
    <row r="16" spans="1:4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</sheetData>
  <mergeCells count="4">
    <mergeCell ref="A3:A4"/>
    <mergeCell ref="C3:C4"/>
    <mergeCell ref="D3:D4"/>
    <mergeCell ref="B3:B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15" sqref="D15"/>
    </sheetView>
  </sheetViews>
  <sheetFormatPr defaultRowHeight="15" x14ac:dyDescent="0.25"/>
  <cols>
    <col min="1" max="1" width="33.85546875" customWidth="1"/>
    <col min="2" max="4" width="20.7109375" customWidth="1"/>
  </cols>
  <sheetData>
    <row r="1" spans="1:4" x14ac:dyDescent="0.25">
      <c r="A1" s="1" t="s">
        <v>91</v>
      </c>
      <c r="B1" s="1"/>
    </row>
    <row r="2" spans="1:4" x14ac:dyDescent="0.25">
      <c r="A2" s="16" t="s">
        <v>54</v>
      </c>
      <c r="B2" s="16"/>
    </row>
    <row r="3" spans="1:4" x14ac:dyDescent="0.25">
      <c r="A3" s="158" t="s">
        <v>57</v>
      </c>
      <c r="B3" s="162" t="s">
        <v>36</v>
      </c>
      <c r="C3" s="152">
        <v>2019</v>
      </c>
      <c r="D3" s="160">
        <v>2020</v>
      </c>
    </row>
    <row r="4" spans="1:4" x14ac:dyDescent="0.25">
      <c r="A4" s="159"/>
      <c r="B4" s="148"/>
      <c r="C4" s="153"/>
      <c r="D4" s="161"/>
    </row>
    <row r="5" spans="1:4" ht="24.95" customHeight="1" x14ac:dyDescent="0.25">
      <c r="A5" s="29" t="s">
        <v>76</v>
      </c>
      <c r="B5" s="78">
        <f>SUM(C5:D5)</f>
        <v>348</v>
      </c>
      <c r="C5" s="30">
        <v>286</v>
      </c>
      <c r="D5" s="49">
        <v>62</v>
      </c>
    </row>
    <row r="6" spans="1:4" ht="24.95" customHeight="1" x14ac:dyDescent="0.25">
      <c r="A6" s="28" t="s">
        <v>33</v>
      </c>
      <c r="B6" s="79">
        <f>SUM(C6:D6)</f>
        <v>51475</v>
      </c>
      <c r="C6" s="31">
        <v>44376</v>
      </c>
      <c r="D6" s="51">
        <v>7099</v>
      </c>
    </row>
    <row r="7" spans="1:4" ht="12" customHeight="1" x14ac:dyDescent="0.25">
      <c r="A7" s="13" t="s">
        <v>43</v>
      </c>
    </row>
    <row r="8" spans="1:4" ht="12" customHeight="1" x14ac:dyDescent="0.25">
      <c r="A8" s="13" t="s">
        <v>42</v>
      </c>
    </row>
    <row r="9" spans="1:4" ht="12" customHeight="1" x14ac:dyDescent="0.25"/>
    <row r="10" spans="1:4" ht="12" customHeight="1" x14ac:dyDescent="0.25">
      <c r="A10" s="9" t="s">
        <v>72</v>
      </c>
    </row>
    <row r="11" spans="1:4" ht="12" customHeight="1" x14ac:dyDescent="0.25">
      <c r="A11" s="13" t="s">
        <v>71</v>
      </c>
    </row>
    <row r="12" spans="1:4" ht="12" customHeight="1" x14ac:dyDescent="0.25">
      <c r="A12" s="9" t="s">
        <v>73</v>
      </c>
    </row>
    <row r="13" spans="1:4" ht="12" customHeight="1" x14ac:dyDescent="0.25">
      <c r="A13" s="9" t="s">
        <v>74</v>
      </c>
    </row>
    <row r="14" spans="1:4" ht="12" customHeight="1" x14ac:dyDescent="0.25"/>
    <row r="15" spans="1:4" ht="12" customHeight="1" x14ac:dyDescent="0.25"/>
    <row r="16" spans="1:4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</sheetData>
  <mergeCells count="4">
    <mergeCell ref="A3:A4"/>
    <mergeCell ref="B3:B4"/>
    <mergeCell ref="C3:C4"/>
    <mergeCell ref="D3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C16" sqref="C16"/>
    </sheetView>
  </sheetViews>
  <sheetFormatPr defaultRowHeight="15" x14ac:dyDescent="0.25"/>
  <cols>
    <col min="1" max="1" width="32.7109375" customWidth="1"/>
    <col min="2" max="4" width="20.7109375" customWidth="1"/>
  </cols>
  <sheetData>
    <row r="1" spans="1:4" x14ac:dyDescent="0.25">
      <c r="A1" s="1" t="s">
        <v>92</v>
      </c>
      <c r="B1" s="1"/>
    </row>
    <row r="2" spans="1:4" x14ac:dyDescent="0.25">
      <c r="A2" s="16" t="s">
        <v>54</v>
      </c>
      <c r="B2" s="16"/>
    </row>
    <row r="3" spans="1:4" x14ac:dyDescent="0.25">
      <c r="A3" s="158" t="s">
        <v>57</v>
      </c>
      <c r="B3" s="162" t="s">
        <v>36</v>
      </c>
      <c r="C3" s="152">
        <v>2019</v>
      </c>
      <c r="D3" s="160">
        <v>2020</v>
      </c>
    </row>
    <row r="4" spans="1:4" x14ac:dyDescent="0.25">
      <c r="A4" s="159"/>
      <c r="B4" s="148"/>
      <c r="C4" s="153"/>
      <c r="D4" s="161"/>
    </row>
    <row r="5" spans="1:4" ht="20.100000000000001" customHeight="1" x14ac:dyDescent="0.25">
      <c r="A5" s="29" t="s">
        <v>76</v>
      </c>
      <c r="B5" s="78">
        <f>SUM(C5:D5)</f>
        <v>275</v>
      </c>
      <c r="C5" s="30">
        <v>183</v>
      </c>
      <c r="D5" s="49">
        <v>92</v>
      </c>
    </row>
    <row r="6" spans="1:4" ht="20.100000000000001" customHeight="1" x14ac:dyDescent="0.25">
      <c r="A6" s="28" t="s">
        <v>33</v>
      </c>
      <c r="B6" s="79">
        <f>SUM(C6:D6)</f>
        <v>40965</v>
      </c>
      <c r="C6" s="31">
        <v>31651</v>
      </c>
      <c r="D6" s="51">
        <v>9314</v>
      </c>
    </row>
    <row r="7" spans="1:4" ht="12" customHeight="1" x14ac:dyDescent="0.25">
      <c r="A7" s="13" t="s">
        <v>43</v>
      </c>
    </row>
    <row r="8" spans="1:4" ht="12" customHeight="1" x14ac:dyDescent="0.25">
      <c r="A8" s="13" t="s">
        <v>42</v>
      </c>
    </row>
    <row r="9" spans="1:4" ht="12" customHeight="1" x14ac:dyDescent="0.25"/>
    <row r="10" spans="1:4" ht="12" customHeight="1" x14ac:dyDescent="0.25">
      <c r="A10" s="9" t="s">
        <v>72</v>
      </c>
    </row>
    <row r="11" spans="1:4" ht="12" customHeight="1" x14ac:dyDescent="0.25">
      <c r="A11" s="13" t="s">
        <v>71</v>
      </c>
    </row>
    <row r="12" spans="1:4" ht="12" customHeight="1" x14ac:dyDescent="0.25">
      <c r="A12" s="9" t="s">
        <v>73</v>
      </c>
    </row>
    <row r="13" spans="1:4" ht="12" customHeight="1" x14ac:dyDescent="0.25">
      <c r="A13" s="9" t="s">
        <v>74</v>
      </c>
    </row>
    <row r="14" spans="1:4" ht="12" customHeight="1" x14ac:dyDescent="0.25"/>
    <row r="15" spans="1:4" ht="12" customHeight="1" x14ac:dyDescent="0.25"/>
    <row r="16" spans="1:4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</sheetData>
  <mergeCells count="4">
    <mergeCell ref="A3:A4"/>
    <mergeCell ref="B3:B4"/>
    <mergeCell ref="C3:C4"/>
    <mergeCell ref="D3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17.1_ATIVIDADES CULTURAIS</vt:lpstr>
      <vt:lpstr>17.1.1_Espaço cult.Renato Russo</vt:lpstr>
      <vt:lpstr>17.1.2_Complexo Cult. 3 Poderes</vt:lpstr>
      <vt:lpstr>17.1.3_Complexo Cult. República</vt:lpstr>
      <vt:lpstr>17.1.4_Biblioteca Nac. Brasília</vt:lpstr>
      <vt:lpstr>17.1.5_Complexo Cult. Planalt</vt:lpstr>
      <vt:lpstr>17.1.6_Museu Vivo Mem. candanga</vt:lpstr>
      <vt:lpstr>17.1.7_Museu Catetinho</vt:lpstr>
      <vt:lpstr>17.1.8_Memorial Povos Indígenas</vt:lpstr>
      <vt:lpstr>17.1.9_Centro de Dança</vt:lpstr>
      <vt:lpstr>17.1.10_Compl. Cult.Cantador_SM</vt:lpstr>
      <vt:lpstr>17.1.11_Orquestra Sinfônica</vt:lpstr>
      <vt:lpstr>17.1.12_Cine Brasília</vt:lpstr>
      <vt:lpstr>17.1.13_Espaço Oscar Niemeyer</vt:lpstr>
      <vt:lpstr>17.2_ATIVIDADES SESI_SESC</vt:lpstr>
      <vt:lpstr>17.2.1</vt:lpstr>
      <vt:lpstr>17.2.2</vt:lpstr>
      <vt:lpstr>17.2.3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Reis da Costa</dc:creator>
  <cp:lastModifiedBy>Carlos Reis da Costa</cp:lastModifiedBy>
  <dcterms:created xsi:type="dcterms:W3CDTF">2022-02-21T09:32:41Z</dcterms:created>
  <dcterms:modified xsi:type="dcterms:W3CDTF">2022-05-04T11:47:00Z</dcterms:modified>
</cp:coreProperties>
</file>